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gtexi\Gerard fichiers\02 SPORT AUTO\C RALLYE EXT\FAYE L ABBESSE\THOUARET 2025\CONCURRENTS\"/>
    </mc:Choice>
  </mc:AlternateContent>
  <xr:revisionPtr revIDLastSave="0" documentId="13_ncr:1_{D4CEFEC4-B8BB-4375-8B66-60C770E061EC}" xr6:coauthVersionLast="47" xr6:coauthVersionMax="47" xr10:uidLastSave="{00000000-0000-0000-0000-000000000000}"/>
  <bookViews>
    <workbookView xWindow="-108" yWindow="-108" windowWidth="23256" windowHeight="12456" tabRatio="234" xr2:uid="{9688769D-5B15-4684-A4D6-5D2C665FAC13}"/>
  </bookViews>
  <sheets>
    <sheet name="Feuil1" sheetId="1" r:id="rId1"/>
  </sheets>
  <definedNames>
    <definedName name="COLICEN">Feuil1!$H$90</definedName>
    <definedName name="CONOM">Feuil1!$B$90</definedName>
    <definedName name="COPREN">Feuil1!$E$90</definedName>
    <definedName name="PLICEN">Feuil1!$H$76</definedName>
    <definedName name="PNOM">Feuil1!$B$76</definedName>
    <definedName name="PPREN">Feuil1!$E$76</definedName>
    <definedName name="VAN">Feuil1!$G$106</definedName>
    <definedName name="VC">Feuil1!$J$106</definedName>
    <definedName name="VCL">Feuil1!$D$112</definedName>
    <definedName name="VCYL">Feuil1!$B$106</definedName>
    <definedName name="VGR">Feuil1!$B$112</definedName>
    <definedName name="VM">Feuil1!$B$104</definedName>
    <definedName name="VMOD">Feuil1!$E$104</definedName>
    <definedName name="VT">Feuil1!$J$104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28" i="1" l="1"/>
  <c r="I275" i="1" a="1"/>
  <c r="I275" i="1" s="1"/>
  <c r="E275" i="1"/>
  <c r="B275" i="1"/>
  <c r="I221" i="1"/>
  <c r="E221" i="1"/>
  <c r="B221" i="1"/>
  <c r="I220" i="1"/>
  <c r="E220" i="1"/>
  <c r="B220" i="1"/>
  <c r="E146" i="1"/>
  <c r="E143" i="1"/>
  <c r="I169" i="1"/>
  <c r="E169" i="1"/>
  <c r="B169" i="1"/>
  <c r="A143" i="1"/>
  <c r="F152" i="1"/>
  <c r="C150" i="1"/>
  <c r="F150" i="1"/>
  <c r="C152" i="1"/>
  <c r="I134" i="1"/>
  <c r="F134" i="1"/>
  <c r="I143" i="1"/>
  <c r="A127" i="1" l="1"/>
  <c r="A129"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<sst xmlns="http://schemas.openxmlformats.org/spreadsheetml/2006/main" count="420" uniqueCount="177">
  <si>
    <t>Virement</t>
  </si>
  <si>
    <t>GROUPE</t>
  </si>
  <si>
    <t>CLASSE</t>
  </si>
  <si>
    <t>TRESORIER</t>
  </si>
  <si>
    <t>N° DOSSIER</t>
  </si>
  <si>
    <t>Reçu le :</t>
  </si>
  <si>
    <t>VISA Vérifications Administratives</t>
  </si>
  <si>
    <t>VISA Vérifications techniques</t>
  </si>
  <si>
    <t>Carnet d'itinéraire</t>
  </si>
  <si>
    <t>Chèque</t>
  </si>
  <si>
    <t>Espèces</t>
  </si>
  <si>
    <t>CONCURRENT</t>
  </si>
  <si>
    <t>Licence n°</t>
  </si>
  <si>
    <t>Adresse :</t>
  </si>
  <si>
    <t>Nom :</t>
  </si>
  <si>
    <t>Prénom :</t>
  </si>
  <si>
    <t>Licence n° :</t>
  </si>
  <si>
    <t>Code ASA :</t>
  </si>
  <si>
    <t>N° de Téléphone Portable pendant le Rallye</t>
  </si>
  <si>
    <t>N° de DEPART</t>
  </si>
  <si>
    <t>Téléphone :</t>
  </si>
  <si>
    <t>Email :</t>
  </si>
  <si>
    <t xml:space="preserve">Délivré le : </t>
  </si>
  <si>
    <t>Rue :</t>
  </si>
  <si>
    <t>Complément :</t>
  </si>
  <si>
    <t>Ville :</t>
  </si>
  <si>
    <t>Pays :</t>
  </si>
  <si>
    <t>Numéro :</t>
  </si>
  <si>
    <t xml:space="preserve">Permis de conduire : </t>
  </si>
  <si>
    <t>PILOTE</t>
  </si>
  <si>
    <t>CO-PILOTE</t>
  </si>
  <si>
    <t>VOITURE DE COURSE</t>
  </si>
  <si>
    <t>MARQUE :</t>
  </si>
  <si>
    <t>Modèle</t>
  </si>
  <si>
    <t>Type</t>
  </si>
  <si>
    <t>Année de Fabrication</t>
  </si>
  <si>
    <t>Couleur dominante</t>
  </si>
  <si>
    <t>N° Fiche d'Homologation</t>
  </si>
  <si>
    <t>N° Passeport Technique</t>
  </si>
  <si>
    <t>La voiture ci-dessus désignée est engagée conformément aux reglements sportifs (standard et particulier)</t>
  </si>
  <si>
    <t>De plus l'équipage s'engage à respecter l'Art. 6.2 du règlement concernant les heures de reconnaissances autorisées ainsi que la réglementation sur le dopage et les drogues prohibées.</t>
  </si>
  <si>
    <t xml:space="preserve"> Groupe :</t>
  </si>
  <si>
    <t>Classe :</t>
  </si>
  <si>
    <t>Signature du Concurrent</t>
  </si>
  <si>
    <t>Signature du Pilote</t>
  </si>
  <si>
    <t>Signature du Co-pilote</t>
  </si>
  <si>
    <t>Fait à :</t>
  </si>
  <si>
    <t>Le :</t>
  </si>
  <si>
    <t>Cylindrée</t>
  </si>
  <si>
    <t>Naissance : Date</t>
  </si>
  <si>
    <t>Lieu :</t>
  </si>
  <si>
    <t>Nationalité</t>
  </si>
  <si>
    <t>Téléphone</t>
  </si>
  <si>
    <t>Complément</t>
  </si>
  <si>
    <t>C. Postal</t>
  </si>
  <si>
    <t xml:space="preserve"> remis le :</t>
  </si>
  <si>
    <t xml:space="preserve">Montant des droits d'engagement : </t>
  </si>
  <si>
    <t>Avec la publicité facultative</t>
  </si>
  <si>
    <t>Sans la Publicité facultative</t>
  </si>
  <si>
    <t>La Fiche Speaker</t>
  </si>
  <si>
    <t>AUTORISATION DU PROPRIETAIRE DE LA VOITURE</t>
  </si>
  <si>
    <t>NOM</t>
  </si>
  <si>
    <t>Prénom</t>
  </si>
  <si>
    <t>Adresse</t>
  </si>
  <si>
    <t>Nom</t>
  </si>
  <si>
    <t>N° Licence</t>
  </si>
  <si>
    <t>propriètaire de la voiture décrite sur la présente demande d'engagement, déclare mettre à la disposition de :</t>
  </si>
  <si>
    <t>Je soussigné :</t>
  </si>
  <si>
    <t>Signature du propriétaire</t>
  </si>
  <si>
    <t>Dans le cas d'un prêt ou d'une location de la voiture de course, veuillez remplir le cadre ci-dessous</t>
  </si>
  <si>
    <t xml:space="preserve">FICHE SPEAKER - PRESSE </t>
  </si>
  <si>
    <t>N° COURSE</t>
  </si>
  <si>
    <t>VOITURE</t>
  </si>
  <si>
    <t>MARQUE</t>
  </si>
  <si>
    <t>TYPE</t>
  </si>
  <si>
    <t>COULEUR</t>
  </si>
  <si>
    <t>EQUIPAGE</t>
  </si>
  <si>
    <t>PRENOM</t>
  </si>
  <si>
    <t>ASA</t>
  </si>
  <si>
    <t>ECURIE - TEAM</t>
  </si>
  <si>
    <t>PREPARATEUR</t>
  </si>
  <si>
    <t>SPONSORS</t>
  </si>
  <si>
    <t>Membre de l'Association sportive 
(ASA-ecurie-team)</t>
  </si>
  <si>
    <t>OUI</t>
  </si>
  <si>
    <t>NON</t>
  </si>
  <si>
    <t>N° Rue :</t>
  </si>
  <si>
    <t>Si voiture de location ou de prêt, remplir et FAIRE SIGNER l'autorisation du propriétaire (page 1)</t>
  </si>
  <si>
    <t>VERIFICATIONS TECHNIQUES PRELIMINAIRES</t>
  </si>
  <si>
    <t>Fiche d'enregistrement des équipements de sécurité</t>
  </si>
  <si>
    <t>EQUIPEMENT PILOTE</t>
  </si>
  <si>
    <t>N° DE COURSE</t>
  </si>
  <si>
    <t>CASQUE</t>
  </si>
  <si>
    <t>Fabricant</t>
  </si>
  <si>
    <t>Norme FIA</t>
  </si>
  <si>
    <t>N° homologation FIA</t>
  </si>
  <si>
    <t>SYSTÈME DE RETENUE FRONTALE DE LA TETE (RFT) (ou Hans)</t>
  </si>
  <si>
    <t>VETEMENT DE PROTECTION</t>
  </si>
  <si>
    <t>Combinaison</t>
  </si>
  <si>
    <t>Gants</t>
  </si>
  <si>
    <t>Cagoule</t>
  </si>
  <si>
    <t>Sous vêtement BAS</t>
  </si>
  <si>
    <t>Sous vêtement HAUT</t>
  </si>
  <si>
    <t>Chaussettes</t>
  </si>
  <si>
    <t>Chaussures</t>
  </si>
  <si>
    <t xml:space="preserve">Le : </t>
  </si>
  <si>
    <t>EQUIPEMENT VOITURE</t>
  </si>
  <si>
    <t>Modèle :</t>
  </si>
  <si>
    <t>Marque :</t>
  </si>
  <si>
    <t>Groupe</t>
  </si>
  <si>
    <t>Classe</t>
  </si>
  <si>
    <t>Année</t>
  </si>
  <si>
    <t>MODELE</t>
  </si>
  <si>
    <t>ARMATURE DE SECURITE</t>
  </si>
  <si>
    <t>Standard - annexe J</t>
  </si>
  <si>
    <t>Homologuée ASN (présenter la fiche d'homologation ASN)</t>
  </si>
  <si>
    <t>Homologuée FIA (présenter la fiche d'homologation FIA)</t>
  </si>
  <si>
    <t>COCHER LA CASE CORRESPONDANTE</t>
  </si>
  <si>
    <t>4 POINTS</t>
  </si>
  <si>
    <t>5 POINTS</t>
  </si>
  <si>
    <t>6 POINTS</t>
  </si>
  <si>
    <t>Date de fin de validité</t>
  </si>
  <si>
    <t>SIEGES PILOTE</t>
  </si>
  <si>
    <t>SIEGES CO-PILOTE</t>
  </si>
  <si>
    <t>HARNAIS PILOTE</t>
  </si>
  <si>
    <t>HARNAIS CO-PILOTE</t>
  </si>
  <si>
    <t>RESERVOIR ESSENCE</t>
  </si>
  <si>
    <t>D'origine du Véhicule</t>
  </si>
  <si>
    <t>Homologué FIA</t>
  </si>
  <si>
    <t>Constructeur</t>
  </si>
  <si>
    <t>EXTINCTEURS</t>
  </si>
  <si>
    <t>Extincteur manuel</t>
  </si>
  <si>
    <t>Produit</t>
  </si>
  <si>
    <t>Contenance</t>
  </si>
  <si>
    <t>Système installé</t>
  </si>
  <si>
    <t>EQUIPEMENT CO-PILOTE</t>
  </si>
  <si>
    <t>Signature du Co-Pilote</t>
  </si>
  <si>
    <t>Cocher la case</t>
  </si>
  <si>
    <t>ANNEXE 1</t>
  </si>
  <si>
    <t>ANNEXE 2</t>
  </si>
  <si>
    <t>ANNEXE 3</t>
  </si>
  <si>
    <t>ANNEXE 4</t>
  </si>
  <si>
    <t>3 Fiches Equipements de Sécurité</t>
  </si>
  <si>
    <t>annexe 1</t>
  </si>
  <si>
    <t>A REMETTRE AU PLUS TARD AUX VERIFICATIONS ADMINISTRATIVES</t>
  </si>
  <si>
    <t>Rayer la mention inutile</t>
  </si>
  <si>
    <t>DOSSIER DEMANDE D'ENGAGEMENT</t>
  </si>
  <si>
    <t>Je désire le carnet d'itinéraire au format  : PAPIER - DEMATERIALISÉ par mail ou clé USB fournie (rayer les mentions inutiles)</t>
  </si>
  <si>
    <t>Ces fiches annexes se trouvent à la suite du bulletin d'engagement</t>
  </si>
  <si>
    <t>Rallye VHC</t>
  </si>
  <si>
    <t>Rallye Moderne</t>
  </si>
  <si>
    <t>mettre une croix dans la case correspondante</t>
  </si>
  <si>
    <t>Vehicule engagé en catégorie</t>
  </si>
  <si>
    <t>Préfecture de</t>
  </si>
  <si>
    <t>Rallye du THOUARET 79</t>
  </si>
  <si>
    <t>Rallye du Thouaret – 2, Allée des Lavandières 79350 FAYE L’ABBESSE</t>
  </si>
  <si>
    <t>Permis de conduire Pilote et Co-pilote</t>
  </si>
  <si>
    <t>La fiche d'homologation</t>
  </si>
  <si>
    <t>Le passeport technique</t>
  </si>
  <si>
    <r>
      <t xml:space="preserve">Pièces à joindre à votre demande d'engagement :
</t>
    </r>
    <r>
      <rPr>
        <sz val="10"/>
        <color theme="1"/>
        <rFont val="Calibri"/>
        <family val="2"/>
        <scheme val="minor"/>
      </rPr>
      <t xml:space="preserve"> (l'engagement ne sera validé que s'il est accompagné des pièces ci-dessous et </t>
    </r>
    <r>
      <rPr>
        <b/>
        <sz val="10"/>
        <color rgb="FFFF0000"/>
        <rFont val="Calibri"/>
        <family val="2"/>
        <scheme val="minor"/>
      </rPr>
      <t>du montant de l'engagement</t>
    </r>
    <r>
      <rPr>
        <sz val="10"/>
        <color theme="1"/>
        <rFont val="Calibri"/>
        <family val="2"/>
        <scheme val="minor"/>
      </rPr>
      <t>)</t>
    </r>
  </si>
  <si>
    <t>Voir conditions particulières</t>
  </si>
  <si>
    <t>sur règlement article 3.1.11.1P</t>
  </si>
  <si>
    <t>Pièces à remettre  ou à présenter aux vérifications administratives préalables</t>
  </si>
  <si>
    <t>Les vérifications administratives auront lieu au retrait du carnet d'itinéraire</t>
  </si>
  <si>
    <t>PALMARES 2023 (participations - classements)</t>
  </si>
  <si>
    <t>MERCI de remplir LISIBLEMENT TOUTES les cases en couleur sur toutes les pages</t>
  </si>
  <si>
    <t>Ce format PDF peut etre rempli directement sur votre ordinateur</t>
  </si>
  <si>
    <t>A imprimer en RECTO VERSO</t>
  </si>
  <si>
    <t>annexes 2 - 3 &amp; 4</t>
  </si>
  <si>
    <t>Faye l'Abbesse - Chiché - Bressuire</t>
  </si>
  <si>
    <t>L'heure de passage aux vérifications techniques sera donnée à cette occasion</t>
  </si>
  <si>
    <t>02 et 03 aout 2025</t>
  </si>
  <si>
    <t>Chèque à libeller à l'ordre de Association Enfance et Familles 79" (Chèque encaissé à compter du 22 juillet 2025)</t>
  </si>
  <si>
    <t>Licences 2025 Pilote et Co-pilote</t>
  </si>
  <si>
    <t>ladite voiture afin de participer au Rallye "Challenge du Thouaret les 03 et 04 aout 2025</t>
  </si>
  <si>
    <t>Ce bulletin est à retourner ENTIEREMENT COMPLETÉ, avant le 21 JUILET 2025, le cachet de la poste faisant foi,
accompagné du règlement des droits d'engagement et des pièces ci-dessous à :</t>
  </si>
  <si>
    <t>dont assurance 65 €</t>
  </si>
  <si>
    <t>Le PILOTE et le CO-PILOTE déclarent avoir pris connaissance du règlement de l'épreuve et en accepter toutes les conditions. 
Ils certifient être en possession de leur permis de conduire validé, ne pas être sous suspension de licence le jour de l'épreuve, et que les renseignements portés sur la demande d'engagement et ses annexes 1 à 4 sont exactes.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</si>
</sst>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quot; &quot;##&quot; &quot;##&quot; &quot;##&quot; &quot;##"/>
  </numFmts>
  <fonts count="27"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12"/>
      <color theme="1"/>
      <name val="Calibri"/>
      <family val="2"/>
      <scheme val="minor"/>
    </font>
    <font>
      <sz val="9"/>
      <color theme="1"/>
      <name val="Calibri"/>
      <family val="2"/>
      <scheme val="minor"/>
    </font>
    <font>
      <sz val="8"/>
      <color theme="1"/>
      <name val="Calibri"/>
      <family val="2"/>
      <scheme val="minor"/>
    </font>
    <font>
      <sz val="16"/>
      <color theme="1"/>
      <name val="Calibri"/>
      <family val="2"/>
      <scheme val="minor"/>
    </font>
    <font>
      <b/>
      <sz val="16"/>
      <color theme="1"/>
      <name val="Calibri"/>
      <family val="2"/>
      <scheme val="minor"/>
    </font>
    <font>
      <u/>
      <sz val="10"/>
      <color theme="1"/>
      <name val="Calibri"/>
      <family val="2"/>
      <scheme val="minor"/>
    </font>
    <font>
      <i/>
      <sz val="10"/>
      <color theme="1"/>
      <name val="Calibri"/>
      <family val="2"/>
      <scheme val="minor"/>
    </font>
    <font>
      <sz val="14"/>
      <color theme="1"/>
      <name val="Calibri"/>
      <family val="2"/>
      <scheme val="minor"/>
    </font>
    <font>
      <sz val="20"/>
      <color theme="1"/>
      <name val="Calibri"/>
      <family val="2"/>
      <scheme val="minor"/>
    </font>
    <font>
      <sz val="12"/>
      <color theme="1"/>
      <name val="Calibri"/>
      <family val="2"/>
      <scheme val="minor"/>
    </font>
    <font>
      <b/>
      <sz val="20"/>
      <color theme="1"/>
      <name val="Calibri"/>
      <family val="2"/>
      <scheme val="minor"/>
    </font>
    <font>
      <b/>
      <sz val="10"/>
      <color theme="0"/>
      <name val="Calibri"/>
      <family val="2"/>
      <scheme val="minor"/>
    </font>
    <font>
      <b/>
      <sz val="10"/>
      <color theme="3"/>
      <name val="Calibri"/>
      <family val="2"/>
      <scheme val="minor"/>
    </font>
    <font>
      <b/>
      <sz val="8"/>
      <color rgb="FFFF0000"/>
      <name val="Calibri"/>
      <family val="2"/>
      <scheme val="minor"/>
    </font>
    <font>
      <sz val="15"/>
      <color theme="1"/>
      <name val="Calibri"/>
      <family val="2"/>
      <scheme val="minor"/>
    </font>
    <font>
      <b/>
      <sz val="10"/>
      <name val="Calibri"/>
      <family val="2"/>
      <scheme val="minor"/>
    </font>
    <font>
      <b/>
      <sz val="8"/>
      <color theme="1"/>
      <name val="Calibri"/>
      <family val="2"/>
      <scheme val="minor"/>
    </font>
    <font>
      <b/>
      <sz val="14"/>
      <color rgb="FFFF0000"/>
      <name val="Calibri"/>
      <family val="2"/>
      <scheme val="minor"/>
    </font>
    <font>
      <sz val="10"/>
      <color rgb="FFFF0000"/>
      <name val="Calibri"/>
      <family val="2"/>
      <scheme val="minor"/>
    </font>
    <font>
      <b/>
      <sz val="9.5"/>
      <color rgb="FFFF0000"/>
      <name val="Calibri"/>
      <family val="2"/>
      <scheme val="minor"/>
    </font>
    <font>
      <b/>
      <sz val="10"/>
      <color rgb="FFFF0000"/>
      <name val="Calibri"/>
      <family val="2"/>
      <scheme val="minor"/>
    </font>
    <font>
      <b/>
      <sz val="9"/>
      <color rgb="FFFF0000"/>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rgb="FFFFFF99"/>
        <bgColor indexed="64"/>
      </patternFill>
    </fill>
    <fill>
      <patternFill patternType="solid">
        <fgColor rgb="FFFFFF66"/>
        <bgColor indexed="64"/>
      </patternFill>
    </fill>
    <fill>
      <patternFill patternType="solid">
        <fgColor theme="6"/>
        <bgColor indexed="64"/>
      </patternFill>
    </fill>
    <fill>
      <patternFill patternType="solid">
        <fgColor rgb="FFFFFF00"/>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s>
  <cellStyleXfs count="1">
    <xf numFmtId="0" fontId="0" fillId="0" borderId="0"/>
  </cellStyleXfs>
  <cellXfs count="250">
    <xf numFmtId="0" fontId="0" fillId="0" borderId="0" xfId="0"/>
    <xf numFmtId="0" fontId="2" fillId="0" borderId="0" xfId="0" applyFo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4" fillId="0" borderId="4" xfId="0" applyFont="1" applyBorder="1"/>
    <xf numFmtId="0" fontId="2" fillId="0" borderId="12" xfId="0" applyFont="1" applyBorder="1"/>
    <xf numFmtId="0" fontId="2" fillId="0" borderId="5" xfId="0" applyFont="1" applyBorder="1"/>
    <xf numFmtId="0" fontId="2" fillId="0" borderId="13" xfId="0" applyFont="1" applyBorder="1"/>
    <xf numFmtId="0" fontId="4" fillId="0" borderId="0" xfId="0" applyFont="1"/>
    <xf numFmtId="0" fontId="2" fillId="0" borderId="15" xfId="0" applyFont="1" applyBorder="1"/>
    <xf numFmtId="0" fontId="2" fillId="0" borderId="0" xfId="0" applyFont="1" applyAlignment="1">
      <alignment horizontal="center"/>
    </xf>
    <xf numFmtId="0" fontId="2" fillId="0" borderId="22" xfId="0" applyFont="1" applyBorder="1"/>
    <xf numFmtId="0" fontId="2" fillId="0" borderId="21" xfId="0" applyFont="1" applyBorder="1"/>
    <xf numFmtId="0" fontId="2" fillId="0" borderId="6" xfId="0" applyFont="1" applyBorder="1" applyAlignment="1">
      <alignment horizontal="center" wrapText="1"/>
    </xf>
    <xf numFmtId="0" fontId="2" fillId="0" borderId="0" xfId="0" applyFont="1" applyAlignment="1">
      <alignment horizontal="center" vertical="center"/>
    </xf>
    <xf numFmtId="0" fontId="2" fillId="0" borderId="0" xfId="0" applyFont="1" applyAlignment="1">
      <alignment horizontal="right"/>
    </xf>
    <xf numFmtId="0" fontId="6" fillId="0" borderId="0" xfId="0" applyFont="1"/>
    <xf numFmtId="0" fontId="1" fillId="0" borderId="12" xfId="0" applyFont="1" applyBorder="1"/>
    <xf numFmtId="0" fontId="5" fillId="2" borderId="1" xfId="0" applyFont="1" applyFill="1" applyBorder="1" applyAlignment="1">
      <alignment horizontal="center" vertical="top" wrapText="1"/>
    </xf>
    <xf numFmtId="0" fontId="2" fillId="2" borderId="2" xfId="0" applyFont="1" applyFill="1" applyBorder="1"/>
    <xf numFmtId="0" fontId="2" fillId="2" borderId="3" xfId="0" applyFont="1" applyFill="1" applyBorder="1"/>
    <xf numFmtId="0" fontId="2" fillId="2" borderId="8" xfId="0" applyFont="1" applyFill="1" applyBorder="1"/>
    <xf numFmtId="0" fontId="2" fillId="2" borderId="26" xfId="0" applyFont="1" applyFill="1" applyBorder="1"/>
    <xf numFmtId="0" fontId="2" fillId="2" borderId="13" xfId="0" applyFont="1" applyFill="1" applyBorder="1"/>
    <xf numFmtId="0" fontId="2" fillId="2" borderId="9" xfId="0" applyFont="1" applyFill="1" applyBorder="1"/>
    <xf numFmtId="0" fontId="8" fillId="0" borderId="0" xfId="0" applyFont="1"/>
    <xf numFmtId="0" fontId="2" fillId="0" borderId="29" xfId="0" applyFont="1" applyBorder="1"/>
    <xf numFmtId="0" fontId="11" fillId="0" borderId="0" xfId="0" applyFont="1"/>
    <xf numFmtId="0" fontId="2" fillId="0" borderId="4" xfId="0" applyFont="1" applyBorder="1"/>
    <xf numFmtId="0" fontId="2" fillId="0" borderId="10" xfId="0" applyFont="1" applyBorder="1"/>
    <xf numFmtId="0" fontId="2" fillId="0" borderId="28" xfId="0" applyFont="1" applyBorder="1"/>
    <xf numFmtId="0" fontId="2" fillId="0" borderId="0" xfId="0" applyFont="1" applyAlignment="1">
      <alignment vertical="center"/>
    </xf>
    <xf numFmtId="0" fontId="2" fillId="0" borderId="27" xfId="0" applyFont="1" applyBorder="1" applyAlignment="1">
      <alignment vertical="center"/>
    </xf>
    <xf numFmtId="0" fontId="2" fillId="0" borderId="27" xfId="0" applyFont="1" applyBorder="1" applyAlignment="1">
      <alignment vertical="center" wrapText="1"/>
    </xf>
    <xf numFmtId="0" fontId="2" fillId="0" borderId="27" xfId="0" applyFont="1" applyBorder="1"/>
    <xf numFmtId="0" fontId="3" fillId="0" borderId="6" xfId="0" applyFont="1" applyBorder="1"/>
    <xf numFmtId="0" fontId="1" fillId="0" borderId="0" xfId="0" applyFont="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center"/>
    </xf>
    <xf numFmtId="0" fontId="3" fillId="0" borderId="0" xfId="0" applyFont="1"/>
    <xf numFmtId="0" fontId="2" fillId="0" borderId="0" xfId="0" applyFont="1" applyAlignment="1">
      <alignment horizontal="center" wrapText="1"/>
    </xf>
    <xf numFmtId="0" fontId="6" fillId="0" borderId="0" xfId="0" applyFont="1" applyAlignment="1">
      <alignment horizontal="right"/>
    </xf>
    <xf numFmtId="0" fontId="3" fillId="2" borderId="1" xfId="0" applyFont="1" applyFill="1" applyBorder="1" applyAlignment="1">
      <alignment horizontal="center"/>
    </xf>
    <xf numFmtId="0" fontId="3" fillId="2" borderId="12" xfId="0" applyFont="1" applyFill="1" applyBorder="1" applyAlignment="1">
      <alignment horizontal="center" vertical="top" wrapText="1"/>
    </xf>
    <xf numFmtId="0" fontId="3" fillId="2" borderId="35" xfId="0" applyFont="1" applyFill="1" applyBorder="1"/>
    <xf numFmtId="0" fontId="3" fillId="2" borderId="2" xfId="0" applyFont="1" applyFill="1" applyBorder="1"/>
    <xf numFmtId="0" fontId="3" fillId="2" borderId="6" xfId="0" applyFont="1" applyFill="1" applyBorder="1"/>
    <xf numFmtId="0" fontId="3" fillId="2" borderId="25" xfId="0" applyFont="1" applyFill="1" applyBorder="1"/>
    <xf numFmtId="0" fontId="3" fillId="2" borderId="0" xfId="0" applyFont="1" applyFill="1"/>
    <xf numFmtId="0" fontId="3" fillId="2" borderId="7" xfId="0" applyFont="1" applyFill="1" applyBorder="1"/>
    <xf numFmtId="0" fontId="3" fillId="2" borderId="2" xfId="0" applyFont="1" applyFill="1" applyBorder="1" applyAlignment="1">
      <alignment horizontal="center"/>
    </xf>
    <xf numFmtId="0" fontId="2" fillId="4" borderId="32" xfId="0" applyFont="1" applyFill="1" applyBorder="1" applyAlignment="1" applyProtection="1">
      <alignment horizontal="center"/>
      <protection locked="0"/>
    </xf>
    <xf numFmtId="0" fontId="4" fillId="0" borderId="12" xfId="0" applyFont="1" applyBorder="1"/>
    <xf numFmtId="0" fontId="16" fillId="5" borderId="0" xfId="0" applyFont="1" applyFill="1"/>
    <xf numFmtId="0" fontId="17" fillId="5" borderId="0" xfId="0" applyFont="1" applyFill="1"/>
    <xf numFmtId="0" fontId="17" fillId="5" borderId="7" xfId="0" applyFont="1" applyFill="1" applyBorder="1"/>
    <xf numFmtId="0" fontId="12" fillId="0" borderId="12" xfId="0" applyFont="1" applyBorder="1"/>
    <xf numFmtId="0" fontId="4" fillId="0" borderId="12" xfId="0" applyFont="1" applyBorder="1" applyAlignment="1">
      <alignment horizontal="right"/>
    </xf>
    <xf numFmtId="0" fontId="2" fillId="0" borderId="37" xfId="0" applyFont="1" applyBorder="1" applyAlignment="1">
      <alignment horizontal="center" vertical="center"/>
    </xf>
    <xf numFmtId="0" fontId="5" fillId="0" borderId="6" xfId="0" applyFont="1" applyBorder="1"/>
    <xf numFmtId="0" fontId="3" fillId="0" borderId="0" xfId="0" applyFont="1" applyAlignment="1">
      <alignment horizontal="right"/>
    </xf>
    <xf numFmtId="0" fontId="2" fillId="0" borderId="40" xfId="0" applyFont="1" applyBorder="1"/>
    <xf numFmtId="0" fontId="4" fillId="0" borderId="0" xfId="0" applyFont="1" applyAlignment="1">
      <alignment horizontal="right"/>
    </xf>
    <xf numFmtId="0" fontId="2" fillId="0" borderId="0" xfId="0" applyFont="1" applyAlignment="1">
      <alignment horizontal="right" vertical="center"/>
    </xf>
    <xf numFmtId="0" fontId="7" fillId="0" borderId="7" xfId="0" applyFont="1" applyBorder="1" applyAlignment="1">
      <alignment horizontal="center" wrapText="1"/>
    </xf>
    <xf numFmtId="0" fontId="2" fillId="4" borderId="32" xfId="0" applyFont="1" applyFill="1" applyBorder="1" applyAlignment="1" applyProtection="1">
      <alignment horizontal="center" vertical="center"/>
      <protection locked="0"/>
    </xf>
    <xf numFmtId="0" fontId="2" fillId="4" borderId="32" xfId="0" applyFont="1" applyFill="1" applyBorder="1" applyProtection="1">
      <protection locked="0"/>
    </xf>
    <xf numFmtId="0" fontId="2" fillId="4" borderId="13" xfId="0" applyFont="1" applyFill="1" applyBorder="1" applyProtection="1">
      <protection locked="0"/>
    </xf>
    <xf numFmtId="0" fontId="2" fillId="4" borderId="9" xfId="0" applyFont="1" applyFill="1" applyBorder="1" applyProtection="1">
      <protection locked="0"/>
    </xf>
    <xf numFmtId="0" fontId="2" fillId="0" borderId="8" xfId="0" applyFont="1" applyBorder="1" applyAlignment="1">
      <alignment vertical="center"/>
    </xf>
    <xf numFmtId="0" fontId="2" fillId="0" borderId="13" xfId="0" applyFont="1" applyBorder="1" applyAlignment="1">
      <alignment vertical="center"/>
    </xf>
    <xf numFmtId="0" fontId="3" fillId="0" borderId="4" xfId="0" applyFont="1" applyBorder="1"/>
    <xf numFmtId="0" fontId="2" fillId="0" borderId="31" xfId="0" applyFont="1" applyBorder="1" applyAlignment="1">
      <alignment horizontal="center"/>
    </xf>
    <xf numFmtId="49" fontId="3" fillId="0" borderId="16" xfId="0" applyNumberFormat="1" applyFont="1" applyBorder="1" applyAlignment="1" applyProtection="1">
      <alignment horizontal="right" vertical="center"/>
      <protection locked="0"/>
    </xf>
    <xf numFmtId="0" fontId="3" fillId="0" borderId="16" xfId="0" applyFont="1" applyBorder="1" applyAlignment="1" applyProtection="1">
      <alignment vertical="center"/>
      <protection locked="0"/>
    </xf>
    <xf numFmtId="0" fontId="21" fillId="0" borderId="16" xfId="0" applyFont="1" applyBorder="1" applyAlignment="1" applyProtection="1">
      <alignment vertical="center"/>
      <protection locked="0"/>
    </xf>
    <xf numFmtId="14" fontId="21" fillId="0" borderId="16" xfId="0" applyNumberFormat="1" applyFont="1" applyBorder="1" applyAlignment="1" applyProtection="1">
      <alignment vertical="center"/>
      <protection locked="0"/>
    </xf>
    <xf numFmtId="14" fontId="21" fillId="0" borderId="16" xfId="0" applyNumberFormat="1" applyFont="1" applyBorder="1" applyAlignment="1" applyProtection="1">
      <alignment horizontal="right" vertical="center"/>
      <protection locked="0"/>
    </xf>
    <xf numFmtId="0" fontId="24" fillId="0" borderId="0" xfId="0" applyFont="1"/>
    <xf numFmtId="0" fontId="25" fillId="0" borderId="0" xfId="0" applyFont="1"/>
    <xf numFmtId="0" fontId="7" fillId="0" borderId="0" xfId="0" applyFont="1" applyAlignment="1">
      <alignment horizontal="right"/>
    </xf>
    <xf numFmtId="0" fontId="2" fillId="0" borderId="13" xfId="0" applyFont="1" applyBorder="1" applyAlignment="1">
      <alignment wrapText="1"/>
    </xf>
    <xf numFmtId="0" fontId="6" fillId="0" borderId="13" xfId="0" applyFont="1" applyBorder="1" applyAlignment="1">
      <alignment horizontal="center" wrapText="1"/>
    </xf>
    <xf numFmtId="0" fontId="6" fillId="6" borderId="0" xfId="0" applyFont="1" applyFill="1"/>
    <xf numFmtId="0" fontId="2" fillId="6" borderId="0" xfId="0" applyFont="1" applyFill="1"/>
    <xf numFmtId="0" fontId="7" fillId="6" borderId="0" xfId="0" applyFont="1" applyFill="1"/>
    <xf numFmtId="0" fontId="2" fillId="0" borderId="0" xfId="0" applyFont="1" applyAlignment="1">
      <alignment wrapText="1"/>
    </xf>
    <xf numFmtId="6" fontId="2" fillId="0" borderId="0" xfId="0" applyNumberFormat="1" applyFont="1" applyAlignment="1">
      <alignment wrapText="1"/>
    </xf>
    <xf numFmtId="0" fontId="26" fillId="0" borderId="0" xfId="0" applyFont="1"/>
    <xf numFmtId="0" fontId="3" fillId="0" borderId="10" xfId="0" applyFont="1" applyBorder="1"/>
    <xf numFmtId="0" fontId="3" fillId="0" borderId="28" xfId="0" applyFont="1" applyBorder="1"/>
    <xf numFmtId="0" fontId="3" fillId="0" borderId="11" xfId="0" applyFont="1" applyBorder="1"/>
    <xf numFmtId="0" fontId="10" fillId="0" borderId="0" xfId="0" applyFont="1" applyAlignment="1">
      <alignment horizontal="left" wrapText="1"/>
    </xf>
    <xf numFmtId="0" fontId="23" fillId="0" borderId="0" xfId="0" applyFont="1" applyAlignment="1" applyProtection="1">
      <alignment horizontal="center" vertical="center" wrapText="1"/>
      <protection locked="0"/>
    </xf>
    <xf numFmtId="0" fontId="2" fillId="0" borderId="0" xfId="0" applyFont="1" applyAlignment="1">
      <alignment horizontal="center" wrapText="1"/>
    </xf>
    <xf numFmtId="0" fontId="3" fillId="0" borderId="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2" fillId="0" borderId="4" xfId="0" applyFont="1" applyBorder="1" applyAlignment="1">
      <alignment horizontal="center"/>
    </xf>
    <xf numFmtId="0" fontId="2" fillId="0" borderId="12" xfId="0" applyFont="1" applyBorder="1" applyAlignment="1">
      <alignment horizontal="center"/>
    </xf>
    <xf numFmtId="0" fontId="2" fillId="0" borderId="5" xfId="0" applyFont="1" applyBorder="1" applyAlignment="1">
      <alignment horizontal="center"/>
    </xf>
    <xf numFmtId="0" fontId="20" fillId="0" borderId="18" xfId="0" applyFont="1" applyBorder="1" applyAlignment="1" applyProtection="1">
      <alignment horizontal="center"/>
      <protection locked="0"/>
    </xf>
    <xf numFmtId="0" fontId="20" fillId="0" borderId="19"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3" fillId="0" borderId="20" xfId="0" applyFont="1" applyBorder="1" applyAlignment="1" applyProtection="1">
      <alignment horizontal="center"/>
      <protection locked="0"/>
    </xf>
    <xf numFmtId="164" fontId="3" fillId="0" borderId="33" xfId="0" applyNumberFormat="1" applyFont="1" applyBorder="1" applyAlignment="1" applyProtection="1">
      <alignment horizontal="center"/>
      <protection locked="0"/>
    </xf>
    <xf numFmtId="164" fontId="3" fillId="0" borderId="34" xfId="0" applyNumberFormat="1" applyFont="1" applyBorder="1" applyAlignment="1" applyProtection="1">
      <alignment horizontal="center"/>
      <protection locked="0"/>
    </xf>
    <xf numFmtId="0" fontId="3" fillId="0" borderId="32" xfId="0" applyFont="1" applyBorder="1" applyAlignment="1" applyProtection="1">
      <alignment horizontal="center"/>
      <protection locked="0"/>
    </xf>
    <xf numFmtId="0" fontId="3" fillId="0" borderId="18"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164" fontId="3" fillId="0" borderId="18" xfId="0" applyNumberFormat="1" applyFont="1" applyBorder="1" applyAlignment="1" applyProtection="1">
      <alignment horizontal="center" vertical="center"/>
      <protection locked="0"/>
    </xf>
    <xf numFmtId="164" fontId="3" fillId="0" borderId="20" xfId="0" applyNumberFormat="1" applyFont="1"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12" fillId="0" borderId="4" xfId="0" applyFont="1" applyBorder="1" applyAlignment="1">
      <alignment horizontal="center" vertical="center"/>
    </xf>
    <xf numFmtId="0" fontId="12" fillId="0" borderId="12" xfId="0" applyFont="1" applyBorder="1" applyAlignment="1">
      <alignment horizontal="center" vertical="center"/>
    </xf>
    <xf numFmtId="0" fontId="12" fillId="0" borderId="8" xfId="0" applyFont="1" applyBorder="1" applyAlignment="1">
      <alignment horizontal="center" vertical="center"/>
    </xf>
    <xf numFmtId="0" fontId="12" fillId="0" borderId="13" xfId="0" applyFont="1" applyBorder="1" applyAlignment="1">
      <alignment horizontal="center" vertical="center"/>
    </xf>
    <xf numFmtId="0" fontId="12" fillId="0" borderId="36" xfId="0" applyFont="1" applyBorder="1" applyAlignment="1">
      <alignment horizontal="center" vertical="center"/>
    </xf>
    <xf numFmtId="0" fontId="12" fillId="0" borderId="5" xfId="0" applyFont="1" applyBorder="1" applyAlignment="1">
      <alignment horizontal="center" vertical="center"/>
    </xf>
    <xf numFmtId="0" fontId="12" fillId="0" borderId="30" xfId="0" applyFont="1" applyBorder="1" applyAlignment="1">
      <alignment horizontal="center" vertical="center"/>
    </xf>
    <xf numFmtId="0" fontId="12" fillId="0" borderId="9" xfId="0" applyFont="1" applyBorder="1" applyAlignment="1">
      <alignment horizontal="center" vertical="center"/>
    </xf>
    <xf numFmtId="0" fontId="2" fillId="0" borderId="18"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14" fillId="0" borderId="10" xfId="0" applyFont="1" applyBorder="1" applyAlignment="1" applyProtection="1">
      <alignment horizontal="left" wrapText="1"/>
      <protection locked="0"/>
    </xf>
    <xf numFmtId="0" fontId="14" fillId="0" borderId="28" xfId="0" applyFont="1" applyBorder="1" applyAlignment="1" applyProtection="1">
      <alignment horizontal="left" wrapText="1"/>
      <protection locked="0"/>
    </xf>
    <xf numFmtId="0" fontId="14" fillId="0" borderId="11"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xf numFmtId="0" fontId="2" fillId="0" borderId="28" xfId="0" applyFont="1" applyBorder="1" applyAlignment="1" applyProtection="1">
      <alignment horizontal="left" wrapText="1"/>
      <protection locked="0"/>
    </xf>
    <xf numFmtId="0" fontId="2" fillId="0" borderId="11" xfId="0" applyFont="1" applyBorder="1" applyAlignment="1" applyProtection="1">
      <alignment horizontal="left" wrapText="1"/>
      <protection locked="0"/>
    </xf>
    <xf numFmtId="0" fontId="15" fillId="0" borderId="4" xfId="0" applyFont="1" applyBorder="1" applyAlignment="1">
      <alignment horizontal="center" vertical="center"/>
    </xf>
    <xf numFmtId="0" fontId="15" fillId="0" borderId="12"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3" xfId="0" applyFont="1" applyBorder="1" applyAlignment="1">
      <alignment horizontal="center" vertical="center"/>
    </xf>
    <xf numFmtId="0" fontId="13" fillId="0" borderId="9"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4" fillId="0" borderId="10" xfId="0" applyFont="1" applyBorder="1" applyAlignment="1" applyProtection="1">
      <alignment horizontal="center"/>
      <protection locked="0"/>
    </xf>
    <xf numFmtId="0" fontId="14" fillId="0" borderId="28" xfId="0" applyFont="1" applyBorder="1" applyAlignment="1" applyProtection="1">
      <alignment horizontal="center"/>
      <protection locked="0"/>
    </xf>
    <xf numFmtId="0" fontId="14" fillId="0" borderId="11"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4" fillId="0" borderId="9" xfId="0" applyFont="1" applyBorder="1" applyAlignment="1" applyProtection="1">
      <alignment horizontal="center"/>
      <protection locked="0"/>
    </xf>
    <xf numFmtId="0" fontId="14" fillId="3" borderId="10" xfId="0" applyFont="1" applyFill="1" applyBorder="1" applyAlignment="1" applyProtection="1">
      <alignment horizontal="center"/>
      <protection locked="0"/>
    </xf>
    <xf numFmtId="0" fontId="14" fillId="3" borderId="28" xfId="0" applyFont="1" applyFill="1" applyBorder="1" applyAlignment="1" applyProtection="1">
      <alignment horizontal="center"/>
      <protection locked="0"/>
    </xf>
    <xf numFmtId="0" fontId="14" fillId="3" borderId="11" xfId="0" applyFont="1" applyFill="1" applyBorder="1" applyAlignment="1" applyProtection="1">
      <alignment horizontal="center"/>
      <protection locked="0"/>
    </xf>
    <xf numFmtId="0" fontId="2" fillId="0" borderId="10" xfId="0" applyFont="1" applyBorder="1" applyAlignment="1">
      <alignment horizontal="center"/>
    </xf>
    <xf numFmtId="0" fontId="2" fillId="0" borderId="28" xfId="0" applyFont="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center" wrapText="1"/>
    </xf>
    <xf numFmtId="0" fontId="2" fillId="0" borderId="28" xfId="0" applyFont="1" applyBorder="1" applyAlignment="1">
      <alignment horizontal="center" wrapText="1"/>
    </xf>
    <xf numFmtId="0" fontId="2" fillId="0" borderId="11" xfId="0" applyFont="1" applyBorder="1" applyAlignment="1">
      <alignment horizontal="center" wrapText="1"/>
    </xf>
    <xf numFmtId="0" fontId="9" fillId="0" borderId="0" xfId="0" applyFont="1" applyAlignment="1">
      <alignment horizontal="center"/>
    </xf>
    <xf numFmtId="0" fontId="8" fillId="0" borderId="0" xfId="0" applyFont="1" applyAlignment="1">
      <alignment horizont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 fillId="0" borderId="0" xfId="0" applyFont="1" applyAlignment="1">
      <alignment horizontal="center" vertical="center" wrapText="1"/>
    </xf>
    <xf numFmtId="0" fontId="3" fillId="0" borderId="4" xfId="0" applyFont="1" applyBorder="1" applyAlignment="1">
      <alignment horizontal="center" vertical="top"/>
    </xf>
    <xf numFmtId="0" fontId="3" fillId="0" borderId="5" xfId="0" applyFont="1" applyBorder="1" applyAlignment="1">
      <alignment horizontal="center" vertical="top"/>
    </xf>
    <xf numFmtId="14" fontId="3" fillId="0" borderId="18" xfId="0" applyNumberFormat="1" applyFont="1" applyBorder="1" applyAlignment="1" applyProtection="1">
      <alignment horizontal="center" vertical="center"/>
      <protection locked="0"/>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xf>
    <xf numFmtId="0" fontId="2" fillId="0" borderId="0" xfId="0" applyFont="1" applyAlignment="1">
      <alignment horizontal="center"/>
    </xf>
    <xf numFmtId="0" fontId="2" fillId="0" borderId="24" xfId="0" applyFont="1" applyBorder="1" applyAlignment="1">
      <alignment horizontal="center"/>
    </xf>
    <xf numFmtId="0" fontId="6" fillId="0" borderId="23" xfId="0" applyFont="1" applyBorder="1" applyAlignment="1">
      <alignment horizontal="center"/>
    </xf>
    <xf numFmtId="0" fontId="6" fillId="0" borderId="0" xfId="0" applyFont="1" applyAlignment="1">
      <alignment horizontal="center"/>
    </xf>
    <xf numFmtId="0" fontId="6" fillId="0" borderId="24" xfId="0" applyFont="1" applyBorder="1" applyAlignment="1">
      <alignment horizontal="center"/>
    </xf>
    <xf numFmtId="0" fontId="2" fillId="0" borderId="0" xfId="0" applyFont="1" applyAlignment="1">
      <alignment horizontal="center" vertical="center" wrapText="1"/>
    </xf>
    <xf numFmtId="0" fontId="3"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2" xfId="0" applyFont="1" applyBorder="1" applyAlignment="1">
      <alignment horizontal="center"/>
    </xf>
    <xf numFmtId="0" fontId="18" fillId="0" borderId="4" xfId="0" applyFont="1" applyBorder="1" applyAlignment="1">
      <alignment horizontal="center" wrapText="1"/>
    </xf>
    <xf numFmtId="0" fontId="18" fillId="0" borderId="12" xfId="0" applyFont="1" applyBorder="1" applyAlignment="1">
      <alignment horizontal="center" wrapText="1"/>
    </xf>
    <xf numFmtId="0" fontId="18" fillId="0" borderId="5" xfId="0" applyFont="1" applyBorder="1" applyAlignment="1">
      <alignment horizontal="center" wrapText="1"/>
    </xf>
    <xf numFmtId="0" fontId="7" fillId="0" borderId="8" xfId="0" applyFont="1" applyBorder="1" applyAlignment="1">
      <alignment horizontal="center" wrapText="1"/>
    </xf>
    <xf numFmtId="0" fontId="7" fillId="0" borderId="13" xfId="0" applyFont="1" applyBorder="1" applyAlignment="1">
      <alignment horizontal="center" wrapText="1"/>
    </xf>
    <xf numFmtId="0" fontId="7" fillId="0" borderId="9" xfId="0" applyFont="1" applyBorder="1" applyAlignment="1">
      <alignment horizontal="center" wrapText="1"/>
    </xf>
    <xf numFmtId="0" fontId="3" fillId="0" borderId="18" xfId="0" applyFont="1" applyBorder="1" applyAlignment="1" applyProtection="1">
      <alignment horizontal="right" vertical="center"/>
      <protection locked="0"/>
    </xf>
    <xf numFmtId="0" fontId="3" fillId="0" borderId="19" xfId="0" applyFont="1" applyBorder="1" applyAlignment="1" applyProtection="1">
      <alignment horizontal="right" vertical="center"/>
      <protection locked="0"/>
    </xf>
    <xf numFmtId="3" fontId="3" fillId="0" borderId="18" xfId="0" applyNumberFormat="1"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4" fillId="0" borderId="0" xfId="0" applyFont="1" applyAlignment="1">
      <alignment horizontal="center"/>
    </xf>
    <xf numFmtId="0" fontId="4" fillId="0" borderId="10" xfId="0" applyFont="1" applyBorder="1" applyAlignment="1">
      <alignment horizontal="center"/>
    </xf>
    <xf numFmtId="0" fontId="4" fillId="0" borderId="28" xfId="0" applyFont="1" applyBorder="1" applyAlignment="1">
      <alignment horizontal="center"/>
    </xf>
    <xf numFmtId="0" fontId="4" fillId="0" borderId="11" xfId="0" applyFont="1" applyBorder="1" applyAlignment="1">
      <alignment horizontal="center"/>
    </xf>
    <xf numFmtId="14" fontId="3" fillId="0" borderId="18" xfId="0" applyNumberFormat="1" applyFont="1" applyBorder="1" applyAlignment="1" applyProtection="1">
      <alignment horizontal="center"/>
      <protection locked="0"/>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3" fillId="0" borderId="12"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center" vertical="center"/>
    </xf>
    <xf numFmtId="0" fontId="3" fillId="0" borderId="24" xfId="0" applyFont="1" applyBorder="1" applyAlignment="1">
      <alignment horizontal="center" vertical="center"/>
    </xf>
    <xf numFmtId="0" fontId="2" fillId="0" borderId="36" xfId="0" applyFont="1" applyBorder="1" applyAlignment="1">
      <alignment horizontal="center"/>
    </xf>
    <xf numFmtId="0" fontId="2" fillId="0" borderId="18" xfId="0" applyFont="1" applyBorder="1" applyAlignment="1">
      <alignment horizontal="center"/>
    </xf>
    <xf numFmtId="0" fontId="2" fillId="0" borderId="20" xfId="0" applyFont="1" applyBorder="1" applyAlignment="1">
      <alignment horizontal="center"/>
    </xf>
    <xf numFmtId="0" fontId="2" fillId="4" borderId="18" xfId="0" applyFont="1" applyFill="1" applyBorder="1" applyProtection="1">
      <protection locked="0"/>
    </xf>
    <xf numFmtId="0" fontId="0" fillId="4" borderId="17" xfId="0" applyFill="1" applyBorder="1" applyProtection="1">
      <protection locked="0"/>
    </xf>
    <xf numFmtId="0" fontId="0" fillId="4" borderId="19" xfId="0" applyFill="1" applyBorder="1" applyProtection="1">
      <protection locked="0"/>
    </xf>
    <xf numFmtId="0" fontId="0" fillId="4" borderId="20" xfId="0" applyFill="1" applyBorder="1" applyProtection="1">
      <protection locked="0"/>
    </xf>
    <xf numFmtId="0" fontId="2" fillId="4" borderId="33" xfId="0" applyFont="1" applyFill="1" applyBorder="1" applyAlignment="1" applyProtection="1">
      <alignment horizontal="center"/>
      <protection locked="0"/>
    </xf>
    <xf numFmtId="0" fontId="2" fillId="4" borderId="38" xfId="0" applyFont="1" applyFill="1" applyBorder="1" applyAlignment="1" applyProtection="1">
      <alignment horizontal="center"/>
      <protection locked="0"/>
    </xf>
    <xf numFmtId="0" fontId="2" fillId="4" borderId="39" xfId="0" applyFont="1" applyFill="1" applyBorder="1" applyAlignment="1" applyProtection="1">
      <alignment horizontal="center"/>
      <protection locked="0"/>
    </xf>
    <xf numFmtId="0" fontId="2" fillId="0" borderId="29" xfId="0" applyFont="1" applyBorder="1" applyAlignment="1">
      <alignment horizontal="center"/>
    </xf>
    <xf numFmtId="0" fontId="2" fillId="0" borderId="21" xfId="0" applyFont="1" applyBorder="1" applyAlignment="1">
      <alignment horizontal="center"/>
    </xf>
    <xf numFmtId="0" fontId="2" fillId="0" borderId="23" xfId="0" applyFont="1" applyBorder="1" applyAlignment="1">
      <alignment horizontal="center" vertical="center" wrapText="1"/>
    </xf>
    <xf numFmtId="0" fontId="2" fillId="4" borderId="32" xfId="0" applyFont="1" applyFill="1" applyBorder="1" applyAlignment="1" applyProtection="1">
      <alignment horizontal="center"/>
      <protection locked="0"/>
    </xf>
    <xf numFmtId="0" fontId="2" fillId="0" borderId="23" xfId="0" applyFont="1" applyBorder="1" applyAlignment="1">
      <alignment horizontal="center" wrapText="1"/>
    </xf>
    <xf numFmtId="0" fontId="2" fillId="4" borderId="0" xfId="0" applyFont="1" applyFill="1" applyAlignment="1" applyProtection="1">
      <alignment horizontal="center"/>
      <protection locked="0"/>
    </xf>
    <xf numFmtId="0" fontId="2" fillId="4" borderId="7" xfId="0" applyFont="1" applyFill="1" applyBorder="1" applyAlignment="1" applyProtection="1">
      <alignment horizontal="center"/>
      <protection locked="0"/>
    </xf>
    <xf numFmtId="0" fontId="2" fillId="4" borderId="13" xfId="0" applyFont="1" applyFill="1" applyBorder="1" applyAlignment="1" applyProtection="1">
      <alignment horizontal="center"/>
      <protection locked="0"/>
    </xf>
    <xf numFmtId="0" fontId="2" fillId="4" borderId="9" xfId="0" applyFont="1" applyFill="1" applyBorder="1" applyAlignment="1" applyProtection="1">
      <alignment horizontal="center"/>
      <protection locked="0"/>
    </xf>
    <xf numFmtId="164" fontId="22" fillId="0" borderId="10" xfId="0" applyNumberFormat="1" applyFont="1" applyBorder="1" applyAlignment="1" applyProtection="1">
      <alignment horizontal="center" vertical="center"/>
      <protection locked="0"/>
    </xf>
    <xf numFmtId="164" fontId="22" fillId="0" borderId="28" xfId="0" applyNumberFormat="1" applyFont="1" applyBorder="1" applyAlignment="1" applyProtection="1">
      <alignment horizontal="center" vertical="center"/>
      <protection locked="0"/>
    </xf>
    <xf numFmtId="164" fontId="22" fillId="0" borderId="11" xfId="0" applyNumberFormat="1" applyFont="1" applyBorder="1" applyAlignment="1" applyProtection="1">
      <alignment horizontal="center" vertical="center"/>
      <protection locked="0"/>
    </xf>
    <xf numFmtId="0" fontId="2" fillId="0" borderId="7" xfId="0" applyFont="1" applyBorder="1" applyAlignment="1">
      <alignment horizontal="center" wrapText="1"/>
    </xf>
    <xf numFmtId="0" fontId="25" fillId="0" borderId="0" xfId="0" applyFont="1" applyAlignment="1">
      <alignment horizontal="center"/>
    </xf>
    <xf numFmtId="0" fontId="19" fillId="0" borderId="0" xfId="0" applyFont="1" applyAlignment="1">
      <alignment horizontal="center"/>
    </xf>
  </cellXfs>
  <cellStyles count="1">
    <cellStyle name="Normal" xfId="0" builtinId="0"/>
  </cellStyles>
  <dxfs count="11">
    <dxf>
      <fill>
        <patternFill>
          <bgColor rgb="FFFFFF99"/>
        </patternFill>
      </fill>
    </dxf>
    <dxf>
      <fill>
        <patternFill>
          <bgColor rgb="FFFFFF99"/>
        </patternFill>
      </fill>
    </dxf>
    <dxf>
      <fill>
        <patternFill>
          <bgColor rgb="FFFFFF66"/>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55</xdr:row>
      <xdr:rowOff>1</xdr:rowOff>
    </xdr:from>
    <xdr:ext cx="6391275" cy="869674"/>
    <xdr:sp macro="" textlink="">
      <xdr:nvSpPr>
        <xdr:cNvPr id="3" name="Rectangle 2">
          <a:extLst>
            <a:ext uri="{FF2B5EF4-FFF2-40B4-BE49-F238E27FC236}">
              <a16:creationId xmlns:a16="http://schemas.microsoft.com/office/drawing/2014/main" id="{56627F7A-AE11-4671-9631-F7984256336B}"/>
            </a:ext>
          </a:extLst>
        </xdr:cNvPr>
        <xdr:cNvSpPr/>
      </xdr:nvSpPr>
      <xdr:spPr>
        <a:xfrm>
          <a:off x="0" y="9429751"/>
          <a:ext cx="6391275" cy="869674"/>
        </a:xfrm>
        <a:prstGeom prst="rect">
          <a:avLst/>
        </a:prstGeom>
        <a:noFill/>
      </xdr:spPr>
      <xdr:txBody>
        <a:bodyPr wrap="square" lIns="91440" tIns="45720" rIns="91440" bIns="45720">
          <a:noAutofit/>
        </a:bodyPr>
        <a:lstStyle/>
        <a:p>
          <a:pPr algn="ctr"/>
          <a:r>
            <a:rPr lang="fr-FR" sz="5400" b="0" cap="none" spc="0">
              <a:ln w="0"/>
              <a:solidFill>
                <a:schemeClr val="bg2">
                  <a:lumMod val="90000"/>
                </a:schemeClr>
              </a:solidFill>
              <a:effectLst/>
            </a:rPr>
            <a:t>Réservé</a:t>
          </a:r>
          <a:r>
            <a:rPr lang="fr-FR" sz="5400" b="0" cap="none" spc="0" baseline="0">
              <a:ln w="0"/>
              <a:solidFill>
                <a:schemeClr val="bg2">
                  <a:lumMod val="90000"/>
                </a:schemeClr>
              </a:solidFill>
              <a:effectLst/>
            </a:rPr>
            <a:t> à </a:t>
          </a:r>
          <a:r>
            <a:rPr lang="fr-FR" sz="4500" b="0" cap="none" spc="0" baseline="0">
              <a:ln w="0"/>
              <a:solidFill>
                <a:schemeClr val="bg2">
                  <a:lumMod val="90000"/>
                </a:schemeClr>
              </a:solidFill>
              <a:effectLst/>
            </a:rPr>
            <a:t>l'Organisation</a:t>
          </a:r>
        </a:p>
      </xdr:txBody>
    </xdr:sp>
    <xdr:clientData/>
  </xdr:oneCellAnchor>
  <xdr:oneCellAnchor>
    <xdr:from>
      <xdr:col>9</xdr:col>
      <xdr:colOff>0</xdr:colOff>
      <xdr:row>163</xdr:row>
      <xdr:rowOff>0</xdr:rowOff>
    </xdr:from>
    <xdr:ext cx="1133475" cy="352425"/>
    <xdr:sp macro="" textlink="">
      <xdr:nvSpPr>
        <xdr:cNvPr id="5" name="Rectangle 4">
          <a:extLst>
            <a:ext uri="{FF2B5EF4-FFF2-40B4-BE49-F238E27FC236}">
              <a16:creationId xmlns:a16="http://schemas.microsoft.com/office/drawing/2014/main" id="{A898D980-BF2D-49CB-8960-35D3B948BE44}"/>
            </a:ext>
          </a:extLst>
        </xdr:cNvPr>
        <xdr:cNvSpPr/>
      </xdr:nvSpPr>
      <xdr:spPr>
        <a:xfrm>
          <a:off x="5400675" y="40500300"/>
          <a:ext cx="1133475" cy="352425"/>
        </a:xfrm>
        <a:prstGeom prst="rect">
          <a:avLst/>
        </a:prstGeom>
        <a:noFill/>
      </xdr:spPr>
      <xdr:txBody>
        <a:bodyPr wrap="square" lIns="91440" tIns="45720" rIns="91440" bIns="45720">
          <a:noAutofit/>
        </a:bodyPr>
        <a:lstStyle/>
        <a:p>
          <a:pPr algn="ctr"/>
          <a:r>
            <a:rPr lang="fr-FR" sz="1200" b="0" u="sng" cap="none" spc="0">
              <a:ln w="0"/>
              <a:solidFill>
                <a:schemeClr val="tx1">
                  <a:lumMod val="50000"/>
                  <a:lumOff val="50000"/>
                </a:schemeClr>
              </a:solidFill>
              <a:effectLst/>
            </a:rPr>
            <a:t>Réservé</a:t>
          </a:r>
          <a:r>
            <a:rPr lang="fr-FR" sz="1200" b="0" u="sng" cap="none" spc="0" baseline="0">
              <a:ln w="0"/>
              <a:solidFill>
                <a:schemeClr val="tx1">
                  <a:lumMod val="50000"/>
                  <a:lumOff val="50000"/>
                </a:schemeClr>
              </a:solidFill>
              <a:effectLst/>
            </a:rPr>
            <a:t> à l'Organisation</a:t>
          </a:r>
        </a:p>
      </xdr:txBody>
    </xdr:sp>
    <xdr:clientData/>
  </xdr:oneCellAnchor>
  <xdr:oneCellAnchor>
    <xdr:from>
      <xdr:col>9</xdr:col>
      <xdr:colOff>0</xdr:colOff>
      <xdr:row>214</xdr:row>
      <xdr:rowOff>0</xdr:rowOff>
    </xdr:from>
    <xdr:ext cx="1133475" cy="352425"/>
    <xdr:sp macro="" textlink="">
      <xdr:nvSpPr>
        <xdr:cNvPr id="7" name="Rectangle 6">
          <a:extLst>
            <a:ext uri="{FF2B5EF4-FFF2-40B4-BE49-F238E27FC236}">
              <a16:creationId xmlns:a16="http://schemas.microsoft.com/office/drawing/2014/main" id="{ABEB4704-F5ED-4826-92BF-CC58F881DFCC}"/>
            </a:ext>
          </a:extLst>
        </xdr:cNvPr>
        <xdr:cNvSpPr/>
      </xdr:nvSpPr>
      <xdr:spPr>
        <a:xfrm>
          <a:off x="5400675" y="40500300"/>
          <a:ext cx="1133475" cy="352425"/>
        </a:xfrm>
        <a:prstGeom prst="rect">
          <a:avLst/>
        </a:prstGeom>
        <a:noFill/>
      </xdr:spPr>
      <xdr:txBody>
        <a:bodyPr wrap="square" lIns="91440" tIns="45720" rIns="91440" bIns="45720">
          <a:noAutofit/>
        </a:bodyPr>
        <a:lstStyle/>
        <a:p>
          <a:pPr algn="ctr"/>
          <a:r>
            <a:rPr lang="fr-FR" sz="1200" b="0" u="sng" cap="none" spc="0">
              <a:ln w="0"/>
              <a:solidFill>
                <a:schemeClr val="tx1">
                  <a:lumMod val="50000"/>
                  <a:lumOff val="50000"/>
                </a:schemeClr>
              </a:solidFill>
              <a:effectLst/>
            </a:rPr>
            <a:t>Réservé</a:t>
          </a:r>
          <a:r>
            <a:rPr lang="fr-FR" sz="1200" b="0" u="sng" cap="none" spc="0" baseline="0">
              <a:ln w="0"/>
              <a:solidFill>
                <a:schemeClr val="tx1">
                  <a:lumMod val="50000"/>
                  <a:lumOff val="50000"/>
                </a:schemeClr>
              </a:solidFill>
              <a:effectLst/>
            </a:rPr>
            <a:t> à l'Organisation</a:t>
          </a:r>
        </a:p>
      </xdr:txBody>
    </xdr:sp>
    <xdr:clientData/>
  </xdr:oneCellAnchor>
  <xdr:oneCellAnchor>
    <xdr:from>
      <xdr:col>9</xdr:col>
      <xdr:colOff>0</xdr:colOff>
      <xdr:row>269</xdr:row>
      <xdr:rowOff>0</xdr:rowOff>
    </xdr:from>
    <xdr:ext cx="1133475" cy="352425"/>
    <xdr:sp macro="" textlink="">
      <xdr:nvSpPr>
        <xdr:cNvPr id="8" name="Rectangle 7">
          <a:extLst>
            <a:ext uri="{FF2B5EF4-FFF2-40B4-BE49-F238E27FC236}">
              <a16:creationId xmlns:a16="http://schemas.microsoft.com/office/drawing/2014/main" id="{543C010F-2F69-4CE7-B593-458B70B4ACED}"/>
            </a:ext>
          </a:extLst>
        </xdr:cNvPr>
        <xdr:cNvSpPr/>
      </xdr:nvSpPr>
      <xdr:spPr>
        <a:xfrm>
          <a:off x="5524500" y="40500300"/>
          <a:ext cx="1133475" cy="352425"/>
        </a:xfrm>
        <a:prstGeom prst="rect">
          <a:avLst/>
        </a:prstGeom>
        <a:noFill/>
      </xdr:spPr>
      <xdr:txBody>
        <a:bodyPr wrap="square" lIns="91440" tIns="45720" rIns="91440" bIns="45720">
          <a:noAutofit/>
        </a:bodyPr>
        <a:lstStyle/>
        <a:p>
          <a:pPr algn="ctr"/>
          <a:r>
            <a:rPr lang="fr-FR" sz="1200" b="0" u="sng" cap="none" spc="0">
              <a:ln w="0"/>
              <a:solidFill>
                <a:schemeClr val="tx1">
                  <a:lumMod val="50000"/>
                  <a:lumOff val="50000"/>
                </a:schemeClr>
              </a:solidFill>
              <a:effectLst/>
            </a:rPr>
            <a:t>Réservé</a:t>
          </a:r>
          <a:r>
            <a:rPr lang="fr-FR" sz="1200" b="0" u="sng" cap="none" spc="0" baseline="0">
              <a:ln w="0"/>
              <a:solidFill>
                <a:schemeClr val="tx1">
                  <a:lumMod val="50000"/>
                  <a:lumOff val="50000"/>
                </a:schemeClr>
              </a:solidFill>
              <a:effectLst/>
            </a:rPr>
            <a:t> à l'Organisation</a:t>
          </a:r>
        </a:p>
      </xdr:txBody>
    </xdr:sp>
    <xdr:clientData/>
  </xdr:oneCellAnchor>
  <xdr:oneCellAnchor>
    <xdr:from>
      <xdr:col>1</xdr:col>
      <xdr:colOff>0</xdr:colOff>
      <xdr:row>133</xdr:row>
      <xdr:rowOff>0</xdr:rowOff>
    </xdr:from>
    <xdr:ext cx="1133475" cy="352425"/>
    <xdr:sp macro="" textlink="">
      <xdr:nvSpPr>
        <xdr:cNvPr id="11" name="Rectangle 10">
          <a:extLst>
            <a:ext uri="{FF2B5EF4-FFF2-40B4-BE49-F238E27FC236}">
              <a16:creationId xmlns:a16="http://schemas.microsoft.com/office/drawing/2014/main" id="{BC92E263-E3A7-4B4E-8113-6B0C6BD60739}"/>
            </a:ext>
          </a:extLst>
        </xdr:cNvPr>
        <xdr:cNvSpPr/>
      </xdr:nvSpPr>
      <xdr:spPr>
        <a:xfrm>
          <a:off x="857250" y="21831300"/>
          <a:ext cx="1133475" cy="352425"/>
        </a:xfrm>
        <a:prstGeom prst="rect">
          <a:avLst/>
        </a:prstGeom>
        <a:noFill/>
      </xdr:spPr>
      <xdr:txBody>
        <a:bodyPr wrap="square" lIns="91440" tIns="45720" rIns="91440" bIns="45720">
          <a:noAutofit/>
        </a:bodyPr>
        <a:lstStyle/>
        <a:p>
          <a:pPr algn="ctr"/>
          <a:r>
            <a:rPr lang="fr-FR" sz="1200" b="0" u="sng" cap="none" spc="0">
              <a:ln w="0"/>
              <a:solidFill>
                <a:schemeClr val="tx1">
                  <a:lumMod val="50000"/>
                  <a:lumOff val="50000"/>
                </a:schemeClr>
              </a:solidFill>
              <a:effectLst/>
            </a:rPr>
            <a:t>Réservé</a:t>
          </a:r>
          <a:r>
            <a:rPr lang="fr-FR" sz="1200" b="0" u="sng" cap="none" spc="0" baseline="0">
              <a:ln w="0"/>
              <a:solidFill>
                <a:schemeClr val="tx1">
                  <a:lumMod val="50000"/>
                  <a:lumOff val="50000"/>
                </a:schemeClr>
              </a:solidFill>
              <a:effectLst/>
            </a:rPr>
            <a:t> à l'Organisation</a:t>
          </a:r>
        </a:p>
      </xdr:txBody>
    </xdr:sp>
    <xdr:clientData/>
  </xdr:oneCellAnchor>
  <xdr:twoCellAnchor editAs="oneCell">
    <xdr:from>
      <xdr:col>0</xdr:col>
      <xdr:colOff>165230</xdr:colOff>
      <xdr:row>0</xdr:row>
      <xdr:rowOff>126352</xdr:rowOff>
    </xdr:from>
    <xdr:to>
      <xdr:col>2</xdr:col>
      <xdr:colOff>174949</xdr:colOff>
      <xdr:row>5</xdr:row>
      <xdr:rowOff>9611</xdr:rowOff>
    </xdr:to>
    <xdr:pic>
      <xdr:nvPicPr>
        <xdr:cNvPr id="4" name="Image 3">
          <a:extLst>
            <a:ext uri="{FF2B5EF4-FFF2-40B4-BE49-F238E27FC236}">
              <a16:creationId xmlns:a16="http://schemas.microsoft.com/office/drawing/2014/main" id="{26536C3A-C2F4-4AC4-8BBC-BAD61875ED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230" y="126352"/>
          <a:ext cx="1409311" cy="1030147"/>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FAF84-BEB4-4D9A-A797-53F2948C3117}">
  <dimension ref="A1:K318"/>
  <sheetViews>
    <sheetView showGridLines="0" tabSelected="1" showRuler="0" showWhiteSpace="0" view="pageBreakPreview" topLeftCell="A99" zoomScale="95" zoomScaleNormal="98" zoomScaleSheetLayoutView="95" zoomScalePageLayoutView="85" workbookViewId="0">
      <selection activeCell="G119" sqref="G119:H119"/>
    </sheetView>
  </sheetViews>
  <sheetFormatPr baseColWidth="10" defaultColWidth="11.44140625" defaultRowHeight="13.8" x14ac:dyDescent="0.3"/>
  <cols>
    <col min="1" max="1" width="12.88671875" style="1" customWidth="1"/>
    <col min="2" max="2" width="8.109375" style="1" customWidth="1"/>
    <col min="3" max="3" width="11.6640625" style="1" customWidth="1"/>
    <col min="4" max="4" width="8.109375" style="1" customWidth="1"/>
    <col min="5" max="5" width="3.88671875" style="1" customWidth="1"/>
    <col min="6" max="6" width="11.44140625" style="1"/>
    <col min="7" max="7" width="10" style="1" customWidth="1"/>
    <col min="8" max="8" width="9" style="1" customWidth="1"/>
    <col min="9" max="9" width="9.5546875" style="1" customWidth="1"/>
    <col min="10" max="10" width="7.109375" style="1" customWidth="1"/>
    <col min="11" max="11" width="8.6640625" style="1" customWidth="1"/>
    <col min="12" max="12" width="3.88671875" style="1" customWidth="1"/>
    <col min="13" max="16384" width="11.44140625" style="1"/>
  </cols>
  <sheetData>
    <row r="1" spans="1:11" x14ac:dyDescent="0.3">
      <c r="C1" s="96"/>
      <c r="D1" s="96"/>
    </row>
    <row r="2" spans="1:11" ht="23.25" customHeight="1" x14ac:dyDescent="0.3">
      <c r="A2" s="97"/>
      <c r="B2" s="97"/>
      <c r="C2" s="96"/>
      <c r="D2" s="96"/>
    </row>
    <row r="3" spans="1:11" x14ac:dyDescent="0.3">
      <c r="A3" s="97"/>
      <c r="B3" s="97"/>
    </row>
    <row r="4" spans="1:11" ht="21" x14ac:dyDescent="0.4">
      <c r="A4" s="178" t="s">
        <v>153</v>
      </c>
      <c r="B4" s="178"/>
      <c r="C4" s="178"/>
      <c r="D4" s="178"/>
      <c r="E4" s="178"/>
      <c r="F4" s="178"/>
      <c r="G4" s="178"/>
      <c r="H4" s="178"/>
      <c r="I4" s="178"/>
      <c r="J4" s="178"/>
      <c r="K4" s="178"/>
    </row>
    <row r="5" spans="1:11" ht="21" x14ac:dyDescent="0.4">
      <c r="A5" s="179" t="s">
        <v>168</v>
      </c>
      <c r="B5" s="179"/>
      <c r="C5" s="179"/>
      <c r="D5" s="179"/>
      <c r="E5" s="179"/>
      <c r="F5" s="179"/>
      <c r="G5" s="179"/>
      <c r="H5" s="179"/>
      <c r="I5" s="179"/>
      <c r="J5" s="179"/>
      <c r="K5" s="179"/>
    </row>
    <row r="6" spans="1:11" ht="21" x14ac:dyDescent="0.4">
      <c r="A6" s="178" t="s">
        <v>170</v>
      </c>
      <c r="B6" s="178"/>
      <c r="C6" s="178"/>
      <c r="D6" s="178"/>
      <c r="E6" s="178"/>
      <c r="F6" s="178"/>
      <c r="G6" s="178"/>
      <c r="H6" s="178"/>
      <c r="I6" s="178"/>
      <c r="J6" s="178"/>
      <c r="K6" s="178"/>
    </row>
    <row r="7" spans="1:11" ht="21" x14ac:dyDescent="0.4">
      <c r="A7" s="27"/>
      <c r="B7" s="27"/>
      <c r="C7" s="27"/>
      <c r="D7" s="27"/>
      <c r="E7" s="27"/>
      <c r="F7" s="27"/>
      <c r="G7" s="27"/>
      <c r="H7" s="27"/>
      <c r="I7" s="27"/>
      <c r="J7" s="27"/>
      <c r="K7" s="27"/>
    </row>
    <row r="8" spans="1:11" ht="21" x14ac:dyDescent="0.4">
      <c r="A8" s="178" t="s">
        <v>145</v>
      </c>
      <c r="B8" s="178"/>
      <c r="C8" s="178"/>
      <c r="D8" s="178"/>
      <c r="E8" s="178"/>
      <c r="F8" s="178"/>
      <c r="G8" s="178"/>
      <c r="H8" s="178"/>
      <c r="I8" s="178"/>
      <c r="J8" s="178"/>
      <c r="K8" s="178"/>
    </row>
    <row r="9" spans="1:11" ht="15" customHeight="1" x14ac:dyDescent="0.3">
      <c r="C9" s="248" t="s">
        <v>166</v>
      </c>
      <c r="D9" s="248"/>
      <c r="E9" s="248"/>
      <c r="F9" s="248"/>
      <c r="G9" s="248"/>
      <c r="H9" s="248"/>
      <c r="I9" s="248"/>
    </row>
    <row r="10" spans="1:11" ht="25.5" customHeight="1" x14ac:dyDescent="0.3">
      <c r="A10" s="97" t="s">
        <v>174</v>
      </c>
      <c r="B10" s="97"/>
      <c r="C10" s="97"/>
      <c r="D10" s="97"/>
      <c r="E10" s="97"/>
      <c r="F10" s="97"/>
      <c r="G10" s="97"/>
      <c r="H10" s="97"/>
      <c r="I10" s="97"/>
      <c r="J10" s="97"/>
      <c r="K10" s="97"/>
    </row>
    <row r="11" spans="1:11" ht="8.25" customHeight="1" x14ac:dyDescent="0.3">
      <c r="A11" s="43"/>
      <c r="B11" s="43"/>
      <c r="C11" s="43"/>
      <c r="D11" s="43"/>
      <c r="E11" s="43"/>
      <c r="F11" s="43"/>
      <c r="G11" s="43"/>
      <c r="H11" s="43"/>
      <c r="I11" s="43"/>
      <c r="J11" s="43"/>
      <c r="K11" s="43"/>
    </row>
    <row r="12" spans="1:11" ht="18" x14ac:dyDescent="0.35">
      <c r="A12" s="214" t="s">
        <v>154</v>
      </c>
      <c r="B12" s="214"/>
      <c r="C12" s="214"/>
      <c r="D12" s="214"/>
      <c r="E12" s="214"/>
      <c r="F12" s="214"/>
      <c r="G12" s="214"/>
      <c r="H12" s="214"/>
      <c r="I12" s="214"/>
      <c r="J12" s="214"/>
      <c r="K12" s="214"/>
    </row>
    <row r="13" spans="1:11" ht="5.25" customHeight="1" x14ac:dyDescent="0.3">
      <c r="A13" s="38"/>
      <c r="B13" s="38"/>
      <c r="C13" s="38"/>
      <c r="D13" s="38"/>
      <c r="E13" s="38"/>
      <c r="F13" s="38"/>
      <c r="G13" s="38"/>
      <c r="H13" s="38"/>
      <c r="I13" s="38"/>
      <c r="J13" s="38"/>
      <c r="K13" s="38"/>
    </row>
    <row r="14" spans="1:11" x14ac:dyDescent="0.3">
      <c r="A14" s="1" t="s">
        <v>56</v>
      </c>
      <c r="D14" s="1" t="s">
        <v>57</v>
      </c>
      <c r="F14" s="89"/>
      <c r="G14" s="90">
        <v>230</v>
      </c>
      <c r="H14" s="1" t="s">
        <v>175</v>
      </c>
    </row>
    <row r="15" spans="1:11" x14ac:dyDescent="0.3">
      <c r="A15" s="82" t="s">
        <v>159</v>
      </c>
      <c r="D15" s="1" t="s">
        <v>58</v>
      </c>
      <c r="F15" s="89"/>
      <c r="G15" s="90">
        <v>460</v>
      </c>
      <c r="H15" s="1" t="s">
        <v>175</v>
      </c>
    </row>
    <row r="16" spans="1:11" x14ac:dyDescent="0.3">
      <c r="A16" s="82" t="s">
        <v>160</v>
      </c>
      <c r="F16" s="89"/>
      <c r="G16" s="90"/>
    </row>
    <row r="17" spans="1:11" ht="18.75" customHeight="1" x14ac:dyDescent="0.3">
      <c r="A17" s="86" t="s">
        <v>171</v>
      </c>
      <c r="B17" s="87"/>
      <c r="C17" s="87"/>
      <c r="D17" s="87"/>
      <c r="E17" s="87"/>
      <c r="F17" s="87"/>
      <c r="G17" s="87"/>
      <c r="H17" s="87"/>
      <c r="I17" s="87"/>
      <c r="J17" s="87"/>
    </row>
    <row r="18" spans="1:11" ht="6" customHeight="1" x14ac:dyDescent="0.3">
      <c r="A18" s="88"/>
      <c r="B18" s="87"/>
      <c r="C18" s="87"/>
      <c r="D18" s="87"/>
      <c r="E18" s="87"/>
      <c r="F18" s="87"/>
      <c r="G18" s="87"/>
      <c r="H18" s="87"/>
      <c r="I18" s="87"/>
      <c r="J18" s="87"/>
    </row>
    <row r="19" spans="1:11" ht="24" customHeight="1" x14ac:dyDescent="0.3">
      <c r="A19" s="95" t="s">
        <v>158</v>
      </c>
      <c r="B19" s="95"/>
      <c r="C19" s="95"/>
      <c r="D19" s="95"/>
      <c r="E19" s="95"/>
      <c r="F19" s="95"/>
      <c r="G19" s="95"/>
      <c r="H19" s="95"/>
      <c r="I19" s="95"/>
      <c r="J19" s="95"/>
      <c r="K19" s="95"/>
    </row>
    <row r="20" spans="1:11" x14ac:dyDescent="0.3">
      <c r="B20" s="1" t="s">
        <v>59</v>
      </c>
      <c r="G20" s="1" t="s">
        <v>142</v>
      </c>
    </row>
    <row r="21" spans="1:11" ht="14.4" thickBot="1" x14ac:dyDescent="0.35"/>
    <row r="22" spans="1:11" ht="14.4" thickBot="1" x14ac:dyDescent="0.35">
      <c r="B22" s="92" t="s">
        <v>161</v>
      </c>
      <c r="C22" s="93"/>
      <c r="D22" s="93"/>
      <c r="E22" s="93"/>
      <c r="F22" s="93"/>
      <c r="G22" s="93"/>
      <c r="H22" s="94"/>
    </row>
    <row r="23" spans="1:11" x14ac:dyDescent="0.3">
      <c r="B23" s="1" t="s">
        <v>155</v>
      </c>
    </row>
    <row r="24" spans="1:11" x14ac:dyDescent="0.3">
      <c r="B24" s="1" t="s">
        <v>172</v>
      </c>
    </row>
    <row r="25" spans="1:11" x14ac:dyDescent="0.3">
      <c r="B25" s="1" t="s">
        <v>156</v>
      </c>
    </row>
    <row r="26" spans="1:11" x14ac:dyDescent="0.3">
      <c r="B26" s="1" t="s">
        <v>157</v>
      </c>
    </row>
    <row r="27" spans="1:11" x14ac:dyDescent="0.3">
      <c r="B27" s="1" t="s">
        <v>141</v>
      </c>
      <c r="G27" s="1" t="s">
        <v>167</v>
      </c>
    </row>
    <row r="28" spans="1:11" x14ac:dyDescent="0.3">
      <c r="B28" s="91" t="s">
        <v>147</v>
      </c>
      <c r="C28" s="42"/>
      <c r="D28" s="42"/>
      <c r="E28" s="42"/>
      <c r="F28" s="42"/>
    </row>
    <row r="30" spans="1:11" x14ac:dyDescent="0.3">
      <c r="A30" s="1" t="s">
        <v>162</v>
      </c>
    </row>
    <row r="31" spans="1:11" x14ac:dyDescent="0.3">
      <c r="A31" s="1" t="s">
        <v>169</v>
      </c>
    </row>
    <row r="34" spans="1:11" ht="14.4" thickBot="1" x14ac:dyDescent="0.35">
      <c r="A34" s="29" t="s">
        <v>69</v>
      </c>
    </row>
    <row r="35" spans="1:11" ht="18.600000000000001" thickBot="1" x14ac:dyDescent="0.4">
      <c r="A35" s="215" t="s">
        <v>60</v>
      </c>
      <c r="B35" s="216"/>
      <c r="C35" s="216"/>
      <c r="D35" s="216"/>
      <c r="E35" s="216"/>
      <c r="F35" s="216"/>
      <c r="G35" s="216"/>
      <c r="H35" s="216"/>
      <c r="I35" s="216"/>
      <c r="J35" s="216"/>
      <c r="K35" s="217"/>
    </row>
    <row r="36" spans="1:11" x14ac:dyDescent="0.3">
      <c r="A36" s="39"/>
      <c r="B36" s="41"/>
      <c r="C36" s="41"/>
      <c r="D36" s="41"/>
      <c r="E36" s="41"/>
      <c r="F36" s="41"/>
      <c r="G36" s="41"/>
      <c r="H36" s="41"/>
      <c r="I36" s="41"/>
      <c r="J36" s="41"/>
      <c r="K36" s="40"/>
    </row>
    <row r="37" spans="1:11" x14ac:dyDescent="0.3">
      <c r="A37" s="2" t="s">
        <v>67</v>
      </c>
      <c r="B37" s="1" t="s">
        <v>61</v>
      </c>
      <c r="C37" s="107"/>
      <c r="D37" s="108"/>
      <c r="F37" s="1" t="s">
        <v>62</v>
      </c>
      <c r="G37" s="109"/>
      <c r="H37" s="110"/>
      <c r="K37" s="3"/>
    </row>
    <row r="38" spans="1:11" x14ac:dyDescent="0.3">
      <c r="A38" s="2"/>
      <c r="B38" s="1" t="s">
        <v>63</v>
      </c>
      <c r="C38" s="109"/>
      <c r="D38" s="111"/>
      <c r="E38" s="111"/>
      <c r="F38" s="111"/>
      <c r="G38" s="111"/>
      <c r="H38" s="111"/>
      <c r="I38" s="111"/>
      <c r="J38" s="111"/>
      <c r="K38" s="112"/>
    </row>
    <row r="39" spans="1:11" x14ac:dyDescent="0.3">
      <c r="A39" s="2"/>
      <c r="B39" s="44" t="s">
        <v>52</v>
      </c>
      <c r="C39" s="113"/>
      <c r="D39" s="114"/>
      <c r="E39" s="28"/>
      <c r="I39" s="13"/>
      <c r="J39" s="13"/>
      <c r="K39" s="14"/>
    </row>
    <row r="40" spans="1:11" x14ac:dyDescent="0.3">
      <c r="A40" s="2" t="s">
        <v>66</v>
      </c>
      <c r="C40" s="13"/>
      <c r="K40" s="3"/>
    </row>
    <row r="41" spans="1:11" x14ac:dyDescent="0.3">
      <c r="A41" s="2"/>
      <c r="B41" s="1" t="s">
        <v>64</v>
      </c>
      <c r="C41" s="109"/>
      <c r="D41" s="110"/>
      <c r="F41" s="1" t="s">
        <v>62</v>
      </c>
      <c r="G41" s="109"/>
      <c r="H41" s="110"/>
      <c r="I41" s="1" t="s">
        <v>65</v>
      </c>
      <c r="J41" s="109"/>
      <c r="K41" s="112"/>
    </row>
    <row r="42" spans="1:11" x14ac:dyDescent="0.3">
      <c r="A42" s="2"/>
      <c r="B42" s="1" t="s">
        <v>63</v>
      </c>
      <c r="C42" s="109"/>
      <c r="D42" s="111"/>
      <c r="E42" s="111"/>
      <c r="F42" s="111"/>
      <c r="G42" s="111"/>
      <c r="H42" s="111"/>
      <c r="K42" s="3"/>
    </row>
    <row r="43" spans="1:11" x14ac:dyDescent="0.3">
      <c r="A43" s="2"/>
      <c r="B43" s="44" t="s">
        <v>52</v>
      </c>
      <c r="C43" s="113"/>
      <c r="D43" s="114"/>
      <c r="E43" s="28"/>
      <c r="K43" s="3"/>
    </row>
    <row r="44" spans="1:11" x14ac:dyDescent="0.3">
      <c r="A44" s="2" t="s">
        <v>173</v>
      </c>
      <c r="C44" s="13"/>
      <c r="K44" s="3"/>
    </row>
    <row r="45" spans="1:11" ht="5.25" customHeight="1" x14ac:dyDescent="0.3">
      <c r="A45" s="2"/>
      <c r="K45" s="3"/>
    </row>
    <row r="46" spans="1:11" x14ac:dyDescent="0.3">
      <c r="A46" s="2"/>
      <c r="G46" s="1" t="s">
        <v>46</v>
      </c>
      <c r="H46" s="109"/>
      <c r="I46" s="111"/>
      <c r="J46" s="111"/>
      <c r="K46" s="112"/>
    </row>
    <row r="47" spans="1:11" x14ac:dyDescent="0.3">
      <c r="A47" s="2"/>
      <c r="G47" s="1" t="s">
        <v>47</v>
      </c>
      <c r="H47" s="218"/>
      <c r="I47" s="110"/>
      <c r="K47" s="3"/>
    </row>
    <row r="48" spans="1:11" x14ac:dyDescent="0.3">
      <c r="A48" s="2"/>
      <c r="G48" s="1" t="s">
        <v>68</v>
      </c>
      <c r="K48" s="3"/>
    </row>
    <row r="49" spans="1:11" ht="15" customHeight="1" x14ac:dyDescent="0.3">
      <c r="A49" s="2"/>
      <c r="G49" s="115"/>
      <c r="H49" s="115"/>
      <c r="I49" s="115"/>
      <c r="J49" s="115"/>
      <c r="K49" s="3"/>
    </row>
    <row r="50" spans="1:11" ht="15" customHeight="1" x14ac:dyDescent="0.3">
      <c r="A50" s="2"/>
      <c r="G50" s="115"/>
      <c r="H50" s="115"/>
      <c r="I50" s="115"/>
      <c r="J50" s="115"/>
      <c r="K50" s="3"/>
    </row>
    <row r="51" spans="1:11" ht="15" customHeight="1" x14ac:dyDescent="0.3">
      <c r="A51" s="2"/>
      <c r="G51" s="115"/>
      <c r="H51" s="115"/>
      <c r="I51" s="115"/>
      <c r="J51" s="115"/>
      <c r="K51" s="3"/>
    </row>
    <row r="52" spans="1:11" ht="15.75" customHeight="1" thickBot="1" x14ac:dyDescent="0.35">
      <c r="A52" s="4"/>
      <c r="B52" s="9"/>
      <c r="C52" s="9"/>
      <c r="D52" s="9"/>
      <c r="E52" s="9"/>
      <c r="F52" s="9"/>
      <c r="G52" s="115"/>
      <c r="H52" s="115"/>
      <c r="I52" s="115"/>
      <c r="J52" s="115"/>
      <c r="K52" s="5"/>
    </row>
    <row r="54" spans="1:11" ht="20.399999999999999" thickBot="1" x14ac:dyDescent="0.45">
      <c r="A54" s="249" t="s">
        <v>164</v>
      </c>
      <c r="B54" s="249"/>
      <c r="C54" s="249"/>
      <c r="D54" s="249"/>
      <c r="E54" s="249"/>
      <c r="F54" s="249"/>
      <c r="G54" s="249"/>
      <c r="H54" s="249"/>
      <c r="I54" s="249"/>
      <c r="J54" s="249"/>
      <c r="K54" s="249"/>
    </row>
    <row r="55" spans="1:11" ht="19.8" hidden="1" x14ac:dyDescent="0.4">
      <c r="A55" s="249" t="s">
        <v>165</v>
      </c>
      <c r="B55" s="249"/>
      <c r="C55" s="249"/>
      <c r="D55" s="249"/>
      <c r="E55" s="249"/>
      <c r="F55" s="249"/>
      <c r="G55" s="249"/>
      <c r="H55" s="249"/>
      <c r="I55" s="249"/>
      <c r="J55" s="249"/>
      <c r="K55" s="249"/>
    </row>
    <row r="56" spans="1:11" ht="28.5" customHeight="1" x14ac:dyDescent="0.3">
      <c r="A56" s="45" t="s">
        <v>4</v>
      </c>
      <c r="B56" s="45" t="s">
        <v>1</v>
      </c>
      <c r="C56" s="45" t="s">
        <v>2</v>
      </c>
      <c r="D56" s="186" t="s">
        <v>3</v>
      </c>
      <c r="E56" s="187"/>
      <c r="F56" s="46" t="s">
        <v>8</v>
      </c>
      <c r="G56" s="188" t="s">
        <v>6</v>
      </c>
      <c r="H56" s="189"/>
      <c r="I56" s="188" t="s">
        <v>7</v>
      </c>
      <c r="J56" s="189"/>
      <c r="K56" s="20" t="s">
        <v>19</v>
      </c>
    </row>
    <row r="57" spans="1:11" x14ac:dyDescent="0.3">
      <c r="A57" s="47"/>
      <c r="B57" s="48"/>
      <c r="C57" s="48"/>
      <c r="D57" s="49" t="s">
        <v>9</v>
      </c>
      <c r="E57" s="50"/>
      <c r="F57" s="51" t="s">
        <v>55</v>
      </c>
      <c r="G57" s="49"/>
      <c r="H57" s="52"/>
      <c r="I57" s="49"/>
      <c r="J57" s="52"/>
      <c r="K57" s="21"/>
    </row>
    <row r="58" spans="1:11" x14ac:dyDescent="0.3">
      <c r="A58" s="53" t="s">
        <v>5</v>
      </c>
      <c r="B58" s="48"/>
      <c r="C58" s="48"/>
      <c r="D58" s="49" t="s">
        <v>10</v>
      </c>
      <c r="E58" s="50"/>
      <c r="F58" s="51"/>
      <c r="G58" s="49"/>
      <c r="H58" s="52"/>
      <c r="I58" s="49"/>
      <c r="J58" s="52"/>
      <c r="K58" s="21"/>
    </row>
    <row r="59" spans="1:11" ht="14.4" thickBot="1" x14ac:dyDescent="0.35">
      <c r="A59" s="22"/>
      <c r="B59" s="22"/>
      <c r="C59" s="22"/>
      <c r="D59" s="23" t="s">
        <v>0</v>
      </c>
      <c r="E59" s="24"/>
      <c r="F59" s="25"/>
      <c r="G59" s="23"/>
      <c r="H59" s="26"/>
      <c r="I59" s="23"/>
      <c r="J59" s="26"/>
      <c r="K59" s="22"/>
    </row>
    <row r="60" spans="1:11" ht="14.4" thickBot="1" x14ac:dyDescent="0.35">
      <c r="A60" s="82" t="s">
        <v>146</v>
      </c>
    </row>
    <row r="61" spans="1:11" ht="18.600000000000001" thickBot="1" x14ac:dyDescent="0.4">
      <c r="A61" s="6" t="s">
        <v>11</v>
      </c>
      <c r="B61" s="7"/>
      <c r="C61" s="7"/>
      <c r="D61" s="19" t="s">
        <v>18</v>
      </c>
      <c r="E61" s="7"/>
      <c r="F61" s="7"/>
      <c r="G61" s="7"/>
      <c r="H61" s="7"/>
      <c r="I61" s="244"/>
      <c r="J61" s="245"/>
      <c r="K61" s="246"/>
    </row>
    <row r="62" spans="1:11" ht="11.1" customHeight="1" x14ac:dyDescent="0.3">
      <c r="A62" s="2" t="s">
        <v>14</v>
      </c>
      <c r="B62" s="116"/>
      <c r="C62" s="118"/>
      <c r="D62" s="12" t="s">
        <v>15</v>
      </c>
      <c r="E62" s="116"/>
      <c r="F62" s="118"/>
      <c r="G62" s="1" t="s">
        <v>16</v>
      </c>
      <c r="H62" s="77"/>
      <c r="I62" s="12" t="s">
        <v>17</v>
      </c>
      <c r="J62" s="76"/>
      <c r="K62" s="3"/>
    </row>
    <row r="63" spans="1:11" ht="5.0999999999999996" customHeight="1" x14ac:dyDescent="0.3">
      <c r="A63" s="2"/>
      <c r="K63" s="3"/>
    </row>
    <row r="64" spans="1:11" ht="11.1" customHeight="1" x14ac:dyDescent="0.3">
      <c r="A64" s="2" t="s">
        <v>49</v>
      </c>
      <c r="C64" s="78"/>
      <c r="D64" s="17" t="s">
        <v>50</v>
      </c>
      <c r="F64" s="116"/>
      <c r="G64" s="117"/>
      <c r="H64" s="118"/>
      <c r="I64" s="1" t="s">
        <v>51</v>
      </c>
      <c r="J64" s="116"/>
      <c r="K64" s="119"/>
    </row>
    <row r="65" spans="1:11" ht="5.0999999999999996" customHeight="1" x14ac:dyDescent="0.3">
      <c r="A65" s="2"/>
      <c r="K65" s="3"/>
    </row>
    <row r="66" spans="1:11" ht="11.1" customHeight="1" x14ac:dyDescent="0.3">
      <c r="A66" s="2" t="s">
        <v>13</v>
      </c>
      <c r="B66" s="1" t="s">
        <v>85</v>
      </c>
      <c r="C66" s="116"/>
      <c r="D66" s="117"/>
      <c r="E66" s="118"/>
      <c r="F66" s="11" t="s">
        <v>24</v>
      </c>
      <c r="G66" s="116"/>
      <c r="H66" s="117"/>
      <c r="I66" s="117"/>
      <c r="J66" s="117"/>
      <c r="K66" s="119"/>
    </row>
    <row r="67" spans="1:11" ht="5.0999999999999996" customHeight="1" x14ac:dyDescent="0.3">
      <c r="A67" s="2"/>
      <c r="J67" s="13"/>
      <c r="K67" s="14"/>
    </row>
    <row r="68" spans="1:11" ht="11.1" customHeight="1" x14ac:dyDescent="0.3">
      <c r="A68" s="2"/>
      <c r="B68" s="1" t="s">
        <v>54</v>
      </c>
      <c r="C68" s="77"/>
      <c r="D68" s="17" t="s">
        <v>25</v>
      </c>
      <c r="F68" s="116"/>
      <c r="G68" s="117"/>
      <c r="H68" s="118"/>
      <c r="I68" s="12" t="s">
        <v>26</v>
      </c>
      <c r="J68" s="116"/>
      <c r="K68" s="119"/>
    </row>
    <row r="69" spans="1:11" ht="5.0999999999999996" customHeight="1" x14ac:dyDescent="0.3">
      <c r="A69" s="2"/>
      <c r="K69" s="3"/>
    </row>
    <row r="70" spans="1:11" ht="11.1" customHeight="1" x14ac:dyDescent="0.3">
      <c r="A70" s="2" t="s">
        <v>21</v>
      </c>
      <c r="B70" s="116"/>
      <c r="C70" s="117"/>
      <c r="D70" s="117"/>
      <c r="E70" s="117"/>
      <c r="F70" s="117"/>
      <c r="G70" s="117"/>
      <c r="H70" s="118"/>
      <c r="I70" s="1" t="s">
        <v>20</v>
      </c>
      <c r="J70" s="120"/>
      <c r="K70" s="121"/>
    </row>
    <row r="71" spans="1:11" ht="5.0999999999999996" customHeight="1" x14ac:dyDescent="0.3">
      <c r="A71" s="2"/>
      <c r="K71" s="3"/>
    </row>
    <row r="72" spans="1:11" ht="23.25" customHeight="1" thickBot="1" x14ac:dyDescent="0.35">
      <c r="A72" s="15" t="s">
        <v>28</v>
      </c>
      <c r="B72" s="16" t="s">
        <v>27</v>
      </c>
      <c r="C72" s="116"/>
      <c r="D72" s="118"/>
      <c r="E72" s="190" t="s">
        <v>22</v>
      </c>
      <c r="F72" s="191"/>
      <c r="G72" s="185"/>
      <c r="H72" s="118"/>
      <c r="I72" s="85" t="s">
        <v>152</v>
      </c>
      <c r="J72" s="122"/>
      <c r="K72" s="123"/>
    </row>
    <row r="73" spans="1:11" ht="14.4" thickBot="1" x14ac:dyDescent="0.35">
      <c r="A73" s="4"/>
      <c r="B73" s="9"/>
      <c r="C73" s="9"/>
      <c r="D73" s="9"/>
      <c r="E73" s="9"/>
      <c r="F73" s="9"/>
      <c r="G73" s="9"/>
      <c r="H73" s="9"/>
      <c r="I73" s="84"/>
      <c r="J73" s="9"/>
      <c r="K73" s="5"/>
    </row>
    <row r="74" spans="1:11" ht="14.4" thickBot="1" x14ac:dyDescent="0.35"/>
    <row r="75" spans="1:11" ht="18.600000000000001" thickBot="1" x14ac:dyDescent="0.4">
      <c r="A75" s="6" t="s">
        <v>29</v>
      </c>
      <c r="B75" s="7"/>
      <c r="C75" s="7"/>
      <c r="D75" s="19" t="s">
        <v>18</v>
      </c>
      <c r="E75" s="7"/>
      <c r="F75" s="7"/>
      <c r="G75" s="7"/>
      <c r="H75" s="7"/>
      <c r="I75" s="244"/>
      <c r="J75" s="245"/>
      <c r="K75" s="246"/>
    </row>
    <row r="76" spans="1:11" ht="11.1" customHeight="1" x14ac:dyDescent="0.3">
      <c r="A76" s="2" t="s">
        <v>14</v>
      </c>
      <c r="B76" s="116"/>
      <c r="C76" s="118"/>
      <c r="D76" s="12" t="s">
        <v>15</v>
      </c>
      <c r="E76" s="116"/>
      <c r="F76" s="118"/>
      <c r="G76" s="1" t="s">
        <v>12</v>
      </c>
      <c r="H76" s="77"/>
      <c r="I76" s="1" t="s">
        <v>17</v>
      </c>
      <c r="J76" s="76"/>
      <c r="K76" s="3"/>
    </row>
    <row r="77" spans="1:11" ht="5.0999999999999996" customHeight="1" x14ac:dyDescent="0.3">
      <c r="A77" s="2"/>
      <c r="K77" s="3"/>
    </row>
    <row r="78" spans="1:11" ht="11.1" customHeight="1" x14ac:dyDescent="0.3">
      <c r="A78" s="2" t="s">
        <v>49</v>
      </c>
      <c r="C78" s="79"/>
      <c r="D78" s="17" t="s">
        <v>50</v>
      </c>
      <c r="F78" s="116"/>
      <c r="G78" s="117"/>
      <c r="H78" s="118"/>
      <c r="I78" s="1" t="s">
        <v>51</v>
      </c>
      <c r="J78" s="116"/>
      <c r="K78" s="119"/>
    </row>
    <row r="79" spans="1:11" ht="5.0999999999999996" customHeight="1" x14ac:dyDescent="0.3">
      <c r="A79" s="2"/>
      <c r="K79" s="3"/>
    </row>
    <row r="80" spans="1:11" ht="11.1" customHeight="1" x14ac:dyDescent="0.3">
      <c r="A80" s="2" t="s">
        <v>13</v>
      </c>
      <c r="B80" s="1" t="s">
        <v>85</v>
      </c>
      <c r="C80" s="116"/>
      <c r="D80" s="117"/>
      <c r="E80" s="118"/>
      <c r="F80" s="1" t="s">
        <v>53</v>
      </c>
      <c r="G80" s="116"/>
      <c r="H80" s="117"/>
      <c r="I80" s="117"/>
      <c r="J80" s="117"/>
      <c r="K80" s="119"/>
    </row>
    <row r="81" spans="1:11" ht="5.0999999999999996" customHeight="1" x14ac:dyDescent="0.3">
      <c r="A81" s="2"/>
      <c r="J81" s="13"/>
      <c r="K81" s="14"/>
    </row>
    <row r="82" spans="1:11" ht="11.1" customHeight="1" x14ac:dyDescent="0.3">
      <c r="A82" s="2"/>
      <c r="B82" s="1" t="s">
        <v>54</v>
      </c>
      <c r="C82" s="77"/>
      <c r="D82" s="17" t="s">
        <v>25</v>
      </c>
      <c r="F82" s="116"/>
      <c r="G82" s="117"/>
      <c r="H82" s="118"/>
      <c r="I82" s="12" t="s">
        <v>26</v>
      </c>
      <c r="J82" s="116"/>
      <c r="K82" s="119"/>
    </row>
    <row r="83" spans="1:11" ht="5.0999999999999996" customHeight="1" x14ac:dyDescent="0.3">
      <c r="A83" s="2"/>
      <c r="K83" s="3"/>
    </row>
    <row r="84" spans="1:11" ht="11.1" customHeight="1" x14ac:dyDescent="0.3">
      <c r="A84" s="2" t="s">
        <v>21</v>
      </c>
      <c r="B84" s="116"/>
      <c r="C84" s="117"/>
      <c r="D84" s="117"/>
      <c r="E84" s="117"/>
      <c r="F84" s="117"/>
      <c r="G84" s="117"/>
      <c r="H84" s="118"/>
      <c r="I84" s="1" t="s">
        <v>52</v>
      </c>
      <c r="J84" s="120"/>
      <c r="K84" s="121"/>
    </row>
    <row r="85" spans="1:11" ht="5.0999999999999996" customHeight="1" x14ac:dyDescent="0.3">
      <c r="A85" s="2"/>
      <c r="K85" s="3"/>
    </row>
    <row r="86" spans="1:11" ht="23.25" customHeight="1" thickBot="1" x14ac:dyDescent="0.35">
      <c r="A86" s="15" t="s">
        <v>28</v>
      </c>
      <c r="B86" s="16" t="s">
        <v>27</v>
      </c>
      <c r="C86" s="116"/>
      <c r="D86" s="118"/>
      <c r="E86" s="190" t="s">
        <v>22</v>
      </c>
      <c r="F86" s="191"/>
      <c r="G86" s="185"/>
      <c r="H86" s="118"/>
      <c r="I86" s="85" t="s">
        <v>152</v>
      </c>
      <c r="J86" s="122"/>
      <c r="K86" s="123"/>
    </row>
    <row r="87" spans="1:11" ht="14.4" thickBot="1" x14ac:dyDescent="0.35">
      <c r="A87" s="4"/>
      <c r="B87" s="9"/>
      <c r="C87" s="9"/>
      <c r="D87" s="9"/>
      <c r="E87" s="9"/>
      <c r="F87" s="9"/>
      <c r="G87" s="9"/>
      <c r="H87" s="9"/>
      <c r="I87" s="9"/>
      <c r="J87" s="9"/>
      <c r="K87" s="5"/>
    </row>
    <row r="88" spans="1:11" ht="14.4" thickBot="1" x14ac:dyDescent="0.35"/>
    <row r="89" spans="1:11" ht="18.600000000000001" thickBot="1" x14ac:dyDescent="0.4">
      <c r="A89" s="6" t="s">
        <v>30</v>
      </c>
      <c r="B89" s="7"/>
      <c r="C89" s="7"/>
      <c r="D89" s="19" t="s">
        <v>18</v>
      </c>
      <c r="E89" s="7"/>
      <c r="F89" s="7"/>
      <c r="G89" s="7"/>
      <c r="H89" s="7"/>
      <c r="I89" s="244"/>
      <c r="J89" s="245"/>
      <c r="K89" s="246"/>
    </row>
    <row r="90" spans="1:11" ht="11.1" customHeight="1" x14ac:dyDescent="0.3">
      <c r="A90" s="2" t="s">
        <v>14</v>
      </c>
      <c r="B90" s="116"/>
      <c r="C90" s="118"/>
      <c r="D90" s="1" t="s">
        <v>15</v>
      </c>
      <c r="E90" s="116"/>
      <c r="F90" s="118"/>
      <c r="G90" s="1" t="s">
        <v>12</v>
      </c>
      <c r="H90" s="77"/>
      <c r="I90" s="1" t="s">
        <v>17</v>
      </c>
      <c r="J90" s="76"/>
      <c r="K90" s="3"/>
    </row>
    <row r="91" spans="1:11" ht="5.0999999999999996" customHeight="1" x14ac:dyDescent="0.3">
      <c r="A91" s="2"/>
      <c r="K91" s="3"/>
    </row>
    <row r="92" spans="1:11" ht="11.1" customHeight="1" x14ac:dyDescent="0.3">
      <c r="A92" s="2" t="s">
        <v>49</v>
      </c>
      <c r="C92" s="80"/>
      <c r="D92" s="17" t="s">
        <v>50</v>
      </c>
      <c r="F92" s="116"/>
      <c r="G92" s="117"/>
      <c r="H92" s="118"/>
      <c r="I92" s="1" t="s">
        <v>51</v>
      </c>
      <c r="J92" s="116"/>
      <c r="K92" s="119"/>
    </row>
    <row r="93" spans="1:11" ht="5.0999999999999996" customHeight="1" x14ac:dyDescent="0.3">
      <c r="A93" s="2"/>
      <c r="K93" s="3"/>
    </row>
    <row r="94" spans="1:11" ht="11.1" customHeight="1" x14ac:dyDescent="0.3">
      <c r="A94" s="2" t="s">
        <v>13</v>
      </c>
      <c r="B94" s="1" t="s">
        <v>23</v>
      </c>
      <c r="C94" s="116"/>
      <c r="D94" s="117"/>
      <c r="E94" s="118"/>
      <c r="F94" s="1" t="s">
        <v>53</v>
      </c>
      <c r="G94" s="116"/>
      <c r="H94" s="117"/>
      <c r="I94" s="117"/>
      <c r="J94" s="117"/>
      <c r="K94" s="119"/>
    </row>
    <row r="95" spans="1:11" ht="5.0999999999999996" customHeight="1" x14ac:dyDescent="0.3">
      <c r="A95" s="2"/>
      <c r="J95" s="13"/>
      <c r="K95" s="14"/>
    </row>
    <row r="96" spans="1:11" ht="11.1" customHeight="1" x14ac:dyDescent="0.3">
      <c r="A96" s="2"/>
      <c r="B96" s="1" t="s">
        <v>54</v>
      </c>
      <c r="C96" s="77"/>
      <c r="D96" s="17" t="s">
        <v>25</v>
      </c>
      <c r="F96" s="116"/>
      <c r="G96" s="117"/>
      <c r="H96" s="118"/>
      <c r="I96" s="1" t="s">
        <v>26</v>
      </c>
      <c r="J96" s="116"/>
      <c r="K96" s="119"/>
    </row>
    <row r="97" spans="1:11" ht="5.0999999999999996" customHeight="1" x14ac:dyDescent="0.3">
      <c r="A97" s="2"/>
      <c r="K97" s="3"/>
    </row>
    <row r="98" spans="1:11" ht="11.1" customHeight="1" x14ac:dyDescent="0.3">
      <c r="A98" s="2" t="s">
        <v>21</v>
      </c>
      <c r="B98" s="116"/>
      <c r="C98" s="117"/>
      <c r="D98" s="117"/>
      <c r="E98" s="117"/>
      <c r="F98" s="117"/>
      <c r="G98" s="117"/>
      <c r="H98" s="118"/>
      <c r="I98" s="1" t="s">
        <v>52</v>
      </c>
      <c r="J98" s="120"/>
      <c r="K98" s="121"/>
    </row>
    <row r="99" spans="1:11" ht="5.0999999999999996" customHeight="1" x14ac:dyDescent="0.3">
      <c r="A99" s="2"/>
      <c r="K99" s="3"/>
    </row>
    <row r="100" spans="1:11" ht="22.5" customHeight="1" thickBot="1" x14ac:dyDescent="0.35">
      <c r="A100" s="15" t="s">
        <v>28</v>
      </c>
      <c r="B100" s="16" t="s">
        <v>27</v>
      </c>
      <c r="C100" s="116"/>
      <c r="D100" s="118"/>
      <c r="E100" s="190" t="s">
        <v>22</v>
      </c>
      <c r="F100" s="191"/>
      <c r="G100" s="116"/>
      <c r="H100" s="118"/>
      <c r="I100" s="85" t="s">
        <v>152</v>
      </c>
      <c r="J100" s="122"/>
      <c r="K100" s="123"/>
    </row>
    <row r="101" spans="1:11" ht="14.4" thickBot="1" x14ac:dyDescent="0.35">
      <c r="A101" s="4"/>
      <c r="B101" s="9"/>
      <c r="C101" s="9"/>
      <c r="D101" s="9"/>
      <c r="E101" s="9"/>
      <c r="F101" s="9"/>
      <c r="G101" s="9"/>
      <c r="H101" s="9"/>
      <c r="I101" s="9"/>
      <c r="J101" s="9"/>
      <c r="K101" s="5"/>
    </row>
    <row r="102" spans="1:11" x14ac:dyDescent="0.3">
      <c r="A102" s="201" t="s">
        <v>86</v>
      </c>
      <c r="B102" s="201"/>
      <c r="C102" s="201"/>
      <c r="D102" s="201"/>
      <c r="E102" s="201"/>
      <c r="F102" s="201"/>
      <c r="G102" s="201"/>
      <c r="H102" s="201"/>
      <c r="I102" s="201"/>
      <c r="J102" s="201"/>
      <c r="K102" s="201"/>
    </row>
    <row r="103" spans="1:11" ht="18" x14ac:dyDescent="0.35">
      <c r="A103" s="10" t="s">
        <v>31</v>
      </c>
    </row>
    <row r="104" spans="1:11" x14ac:dyDescent="0.3">
      <c r="A104" s="1" t="s">
        <v>32</v>
      </c>
      <c r="B104" s="116"/>
      <c r="C104" s="118"/>
      <c r="D104" s="1" t="s">
        <v>33</v>
      </c>
      <c r="E104" s="116"/>
      <c r="F104" s="117"/>
      <c r="G104" s="117"/>
      <c r="H104" s="118"/>
      <c r="I104" s="1" t="s">
        <v>34</v>
      </c>
      <c r="J104" s="116"/>
      <c r="K104" s="118"/>
    </row>
    <row r="105" spans="1:11" ht="5.0999999999999996" customHeight="1" x14ac:dyDescent="0.3"/>
    <row r="106" spans="1:11" ht="15" customHeight="1" x14ac:dyDescent="0.3">
      <c r="A106" s="1" t="s">
        <v>48</v>
      </c>
      <c r="B106" s="208"/>
      <c r="C106" s="209"/>
      <c r="D106" s="192" t="s">
        <v>35</v>
      </c>
      <c r="E106" s="193"/>
      <c r="F106" s="194"/>
      <c r="G106" s="116"/>
      <c r="H106" s="118"/>
      <c r="I106" s="198" t="s">
        <v>36</v>
      </c>
      <c r="J106" s="199"/>
      <c r="K106" s="200"/>
    </row>
    <row r="107" spans="1:11" ht="5.0999999999999996" customHeight="1" x14ac:dyDescent="0.3">
      <c r="I107" s="198"/>
      <c r="J107" s="199"/>
      <c r="K107" s="200"/>
    </row>
    <row r="108" spans="1:11" x14ac:dyDescent="0.3">
      <c r="A108" s="18" t="s">
        <v>37</v>
      </c>
      <c r="C108" s="77"/>
      <c r="D108" s="195" t="s">
        <v>38</v>
      </c>
      <c r="E108" s="196"/>
      <c r="F108" s="197"/>
      <c r="G108" s="210"/>
      <c r="H108" s="118"/>
      <c r="I108" s="198"/>
      <c r="J108" s="116"/>
      <c r="K108" s="118"/>
    </row>
    <row r="109" spans="1:11" ht="5.0999999999999996" customHeight="1" x14ac:dyDescent="0.3"/>
    <row r="110" spans="1:11" x14ac:dyDescent="0.3">
      <c r="A110" s="1" t="s">
        <v>39</v>
      </c>
    </row>
    <row r="111" spans="1:11" ht="5.0999999999999996" customHeight="1" x14ac:dyDescent="0.3"/>
    <row r="112" spans="1:11" ht="15" customHeight="1" x14ac:dyDescent="0.3">
      <c r="B112" s="211"/>
      <c r="D112" s="211"/>
      <c r="F112" s="182" t="s">
        <v>151</v>
      </c>
      <c r="G112" s="182"/>
      <c r="I112" s="82" t="s">
        <v>149</v>
      </c>
      <c r="J112" s="42"/>
      <c r="K112" s="76"/>
    </row>
    <row r="113" spans="1:11" x14ac:dyDescent="0.3">
      <c r="A113" s="12" t="s">
        <v>41</v>
      </c>
      <c r="B113" s="212"/>
      <c r="C113" s="12" t="s">
        <v>42</v>
      </c>
      <c r="D113" s="212"/>
      <c r="F113" s="182"/>
      <c r="G113" s="182"/>
      <c r="K113" s="83" t="s">
        <v>150</v>
      </c>
    </row>
    <row r="114" spans="1:11" ht="12.75" customHeight="1" x14ac:dyDescent="0.3">
      <c r="B114" s="213"/>
      <c r="D114" s="213"/>
      <c r="F114" s="182"/>
      <c r="G114" s="182"/>
      <c r="I114" s="82" t="s">
        <v>148</v>
      </c>
      <c r="J114" s="42"/>
      <c r="K114" s="76"/>
    </row>
    <row r="115" spans="1:11" ht="5.0999999999999996" customHeight="1" thickBot="1" x14ac:dyDescent="0.35"/>
    <row r="116" spans="1:11" ht="33" customHeight="1" x14ac:dyDescent="0.3">
      <c r="A116" s="202" t="s">
        <v>176</v>
      </c>
      <c r="B116" s="203"/>
      <c r="C116" s="203"/>
      <c r="D116" s="203"/>
      <c r="E116" s="203"/>
      <c r="F116" s="203"/>
      <c r="G116" s="203"/>
      <c r="H116" s="203"/>
      <c r="I116" s="203"/>
      <c r="J116" s="203"/>
      <c r="K116" s="204"/>
    </row>
    <row r="117" spans="1:11" ht="24.75" customHeight="1" thickBot="1" x14ac:dyDescent="0.35">
      <c r="A117" s="205" t="s">
        <v>40</v>
      </c>
      <c r="B117" s="206"/>
      <c r="C117" s="206"/>
      <c r="D117" s="206"/>
      <c r="E117" s="206"/>
      <c r="F117" s="206"/>
      <c r="G117" s="206"/>
      <c r="H117" s="206"/>
      <c r="I117" s="206"/>
      <c r="J117" s="206"/>
      <c r="K117" s="207"/>
    </row>
    <row r="118" spans="1:11" ht="4.5" customHeight="1" x14ac:dyDescent="0.3"/>
    <row r="119" spans="1:11" ht="14.4" thickBot="1" x14ac:dyDescent="0.35">
      <c r="F119" s="12" t="s">
        <v>46</v>
      </c>
      <c r="G119" s="132"/>
      <c r="H119" s="133"/>
      <c r="I119" s="75" t="s">
        <v>47</v>
      </c>
      <c r="J119" s="134"/>
      <c r="K119" s="135"/>
    </row>
    <row r="120" spans="1:11" ht="12" customHeight="1" x14ac:dyDescent="0.3">
      <c r="B120" s="30" t="s">
        <v>43</v>
      </c>
      <c r="C120" s="8"/>
      <c r="E120" s="104" t="s">
        <v>44</v>
      </c>
      <c r="F120" s="105"/>
      <c r="G120" s="106"/>
      <c r="I120" s="104" t="s">
        <v>45</v>
      </c>
      <c r="J120" s="105"/>
      <c r="K120" s="106"/>
    </row>
    <row r="121" spans="1:11" ht="15" customHeight="1" x14ac:dyDescent="0.3">
      <c r="B121" s="98"/>
      <c r="C121" s="100"/>
      <c r="E121" s="98"/>
      <c r="F121" s="99"/>
      <c r="G121" s="100"/>
      <c r="I121" s="98"/>
      <c r="J121" s="99"/>
      <c r="K121" s="100"/>
    </row>
    <row r="122" spans="1:11" ht="15" customHeight="1" x14ac:dyDescent="0.3">
      <c r="B122" s="98"/>
      <c r="C122" s="100"/>
      <c r="E122" s="98"/>
      <c r="F122" s="99"/>
      <c r="G122" s="100"/>
      <c r="I122" s="98"/>
      <c r="J122" s="99"/>
      <c r="K122" s="100"/>
    </row>
    <row r="123" spans="1:11" ht="15" customHeight="1" x14ac:dyDescent="0.3">
      <c r="B123" s="98"/>
      <c r="C123" s="100"/>
      <c r="E123" s="98"/>
      <c r="F123" s="99"/>
      <c r="G123" s="100"/>
      <c r="I123" s="98"/>
      <c r="J123" s="99"/>
      <c r="K123" s="100"/>
    </row>
    <row r="124" spans="1:11" ht="15.75" customHeight="1" thickBot="1" x14ac:dyDescent="0.35">
      <c r="B124" s="101"/>
      <c r="C124" s="103"/>
      <c r="E124" s="101"/>
      <c r="F124" s="102"/>
      <c r="G124" s="103"/>
      <c r="I124" s="101"/>
      <c r="J124" s="102"/>
      <c r="K124" s="103"/>
    </row>
    <row r="126" spans="1:11" x14ac:dyDescent="0.3">
      <c r="A126" s="42" t="s">
        <v>137</v>
      </c>
    </row>
    <row r="127" spans="1:11" ht="21" x14ac:dyDescent="0.4">
      <c r="A127" s="178" t="str">
        <f>+A4</f>
        <v>Rallye du THOUARET 79</v>
      </c>
      <c r="B127" s="178"/>
      <c r="C127" s="178"/>
      <c r="D127" s="178"/>
      <c r="E127" s="178"/>
      <c r="F127" s="178"/>
      <c r="G127" s="178"/>
      <c r="H127" s="178"/>
      <c r="I127" s="178"/>
      <c r="J127" s="178"/>
      <c r="K127" s="178"/>
    </row>
    <row r="128" spans="1:11" ht="21" x14ac:dyDescent="0.4">
      <c r="A128" s="179" t="str">
        <f>+A5</f>
        <v>Faye l'Abbesse - Chiché - Bressuire</v>
      </c>
      <c r="B128" s="179"/>
      <c r="C128" s="179"/>
      <c r="D128" s="179"/>
      <c r="E128" s="179"/>
      <c r="F128" s="179"/>
      <c r="G128" s="179"/>
      <c r="H128" s="179"/>
      <c r="I128" s="179"/>
      <c r="J128" s="179"/>
      <c r="K128" s="179"/>
    </row>
    <row r="129" spans="1:11" ht="21" x14ac:dyDescent="0.4">
      <c r="A129" s="178" t="str">
        <f>+A6</f>
        <v>02 et 03 aout 2025</v>
      </c>
      <c r="B129" s="178"/>
      <c r="C129" s="178"/>
      <c r="D129" s="178"/>
      <c r="E129" s="178"/>
      <c r="F129" s="178"/>
      <c r="G129" s="178"/>
      <c r="H129" s="178"/>
      <c r="I129" s="178"/>
      <c r="J129" s="178"/>
      <c r="K129" s="178"/>
    </row>
    <row r="130" spans="1:11" ht="21" x14ac:dyDescent="0.4">
      <c r="A130" s="27"/>
      <c r="B130" s="27"/>
      <c r="C130" s="27"/>
      <c r="D130" s="27"/>
      <c r="E130" s="27"/>
      <c r="F130" s="27"/>
      <c r="G130" s="27"/>
      <c r="H130" s="27"/>
      <c r="I130" s="27"/>
      <c r="J130" s="27"/>
      <c r="K130" s="27"/>
    </row>
    <row r="131" spans="1:11" ht="21" x14ac:dyDescent="0.4">
      <c r="A131" s="178" t="s">
        <v>70</v>
      </c>
      <c r="B131" s="178"/>
      <c r="C131" s="178"/>
      <c r="D131" s="178"/>
      <c r="E131" s="178"/>
      <c r="F131" s="178"/>
      <c r="G131" s="178"/>
      <c r="H131" s="178"/>
      <c r="I131" s="178"/>
      <c r="J131" s="178"/>
      <c r="K131" s="178"/>
    </row>
    <row r="132" spans="1:11" ht="14.4" thickBot="1" x14ac:dyDescent="0.35"/>
    <row r="133" spans="1:11" ht="24.75" customHeight="1" x14ac:dyDescent="0.3">
      <c r="B133" s="183" t="s">
        <v>71</v>
      </c>
      <c r="C133" s="184"/>
      <c r="F133" s="183" t="s">
        <v>1</v>
      </c>
      <c r="G133" s="184"/>
      <c r="I133" s="183" t="s">
        <v>2</v>
      </c>
      <c r="J133" s="184"/>
    </row>
    <row r="134" spans="1:11" ht="15" customHeight="1" x14ac:dyDescent="0.3">
      <c r="B134" s="154"/>
      <c r="C134" s="156"/>
      <c r="F134" s="145" t="str">
        <f>+IF(VGR&lt;&gt;"",VGR,"")</f>
        <v/>
      </c>
      <c r="G134" s="147"/>
      <c r="I134" s="145" t="str">
        <f>+IF(VCL&lt;&gt;"",VCL,"")</f>
        <v/>
      </c>
      <c r="J134" s="147"/>
    </row>
    <row r="135" spans="1:11" ht="15" customHeight="1" x14ac:dyDescent="0.3">
      <c r="B135" s="154"/>
      <c r="C135" s="156"/>
      <c r="F135" s="145"/>
      <c r="G135" s="147"/>
      <c r="I135" s="145"/>
      <c r="J135" s="147"/>
    </row>
    <row r="136" spans="1:11" ht="15" customHeight="1" x14ac:dyDescent="0.3">
      <c r="B136" s="154"/>
      <c r="C136" s="156"/>
      <c r="F136" s="145"/>
      <c r="G136" s="147"/>
      <c r="I136" s="145"/>
      <c r="J136" s="147"/>
    </row>
    <row r="137" spans="1:11" ht="15.75" customHeight="1" thickBot="1" x14ac:dyDescent="0.35">
      <c r="B137" s="157"/>
      <c r="C137" s="159"/>
      <c r="F137" s="148"/>
      <c r="G137" s="150"/>
      <c r="I137" s="148"/>
      <c r="J137" s="150"/>
    </row>
    <row r="139" spans="1:11" ht="14.4" thickBot="1" x14ac:dyDescent="0.35"/>
    <row r="140" spans="1:11" ht="15.75" customHeight="1" x14ac:dyDescent="0.3">
      <c r="A140" s="180" t="s">
        <v>72</v>
      </c>
      <c r="B140" s="180"/>
      <c r="C140" s="180"/>
      <c r="D140" s="180"/>
      <c r="E140" s="180"/>
      <c r="F140" s="180"/>
      <c r="G140" s="180"/>
      <c r="H140" s="180"/>
      <c r="I140" s="180"/>
      <c r="J140" s="180"/>
      <c r="K140" s="180"/>
    </row>
    <row r="141" spans="1:11" ht="14.4" thickBot="1" x14ac:dyDescent="0.35">
      <c r="A141" s="181"/>
      <c r="B141" s="181"/>
      <c r="C141" s="181"/>
      <c r="D141" s="181"/>
      <c r="E141" s="181"/>
      <c r="F141" s="181"/>
      <c r="G141" s="181"/>
      <c r="H141" s="181"/>
      <c r="I141" s="181"/>
      <c r="J141" s="181"/>
      <c r="K141" s="181"/>
    </row>
    <row r="142" spans="1:11" ht="15.75" customHeight="1" thickBot="1" x14ac:dyDescent="0.35">
      <c r="A142" s="172" t="s">
        <v>73</v>
      </c>
      <c r="B142" s="173"/>
      <c r="C142" s="173"/>
      <c r="D142" s="174"/>
      <c r="E142" s="172" t="s">
        <v>74</v>
      </c>
      <c r="F142" s="173"/>
      <c r="G142" s="173"/>
      <c r="H142" s="174"/>
      <c r="I142" s="172" t="s">
        <v>75</v>
      </c>
      <c r="J142" s="173"/>
      <c r="K142" s="174"/>
    </row>
    <row r="143" spans="1:11" ht="15" customHeight="1" x14ac:dyDescent="0.3">
      <c r="A143" s="142" t="str">
        <f>+IF(VM&lt;&gt;"",VM,"")</f>
        <v/>
      </c>
      <c r="B143" s="143"/>
      <c r="C143" s="143"/>
      <c r="D143" s="144"/>
      <c r="E143" s="142" t="str">
        <f>+IF(VT&lt;&gt;"",VT,"")</f>
        <v/>
      </c>
      <c r="F143" s="143"/>
      <c r="G143" s="143"/>
      <c r="H143" s="144"/>
      <c r="I143" s="151" t="str">
        <f>+IF(VC&lt;&gt;"",VC,"")</f>
        <v/>
      </c>
      <c r="J143" s="152"/>
      <c r="K143" s="153"/>
    </row>
    <row r="144" spans="1:11" ht="15" customHeight="1" thickBot="1" x14ac:dyDescent="0.35">
      <c r="A144" s="145"/>
      <c r="B144" s="146"/>
      <c r="C144" s="146"/>
      <c r="D144" s="147"/>
      <c r="E144" s="145"/>
      <c r="F144" s="146"/>
      <c r="G144" s="146"/>
      <c r="H144" s="147"/>
      <c r="I144" s="154"/>
      <c r="J144" s="155"/>
      <c r="K144" s="156"/>
    </row>
    <row r="145" spans="1:11" ht="15" customHeight="1" thickBot="1" x14ac:dyDescent="0.35">
      <c r="A145" s="145"/>
      <c r="B145" s="146"/>
      <c r="C145" s="146"/>
      <c r="D145" s="147"/>
      <c r="E145" s="172" t="s">
        <v>111</v>
      </c>
      <c r="F145" s="173"/>
      <c r="G145" s="173"/>
      <c r="H145" s="174"/>
      <c r="I145" s="154"/>
      <c r="J145" s="155"/>
      <c r="K145" s="156"/>
    </row>
    <row r="146" spans="1:11" ht="15" customHeight="1" x14ac:dyDescent="0.3">
      <c r="A146" s="145"/>
      <c r="B146" s="146"/>
      <c r="C146" s="146"/>
      <c r="D146" s="147"/>
      <c r="E146" s="142" t="str">
        <f>+IF(VMOD&lt;&gt;"",VMOD,"")</f>
        <v/>
      </c>
      <c r="F146" s="143"/>
      <c r="G146" s="143"/>
      <c r="H146" s="144"/>
      <c r="I146" s="154"/>
      <c r="J146" s="155"/>
      <c r="K146" s="156"/>
    </row>
    <row r="147" spans="1:11" ht="15.75" customHeight="1" thickBot="1" x14ac:dyDescent="0.35">
      <c r="A147" s="148"/>
      <c r="B147" s="149"/>
      <c r="C147" s="149"/>
      <c r="D147" s="150"/>
      <c r="E147" s="148"/>
      <c r="F147" s="149"/>
      <c r="G147" s="149"/>
      <c r="H147" s="150"/>
      <c r="I147" s="157"/>
      <c r="J147" s="158"/>
      <c r="K147" s="159"/>
    </row>
    <row r="148" spans="1:11" ht="14.4" thickBot="1" x14ac:dyDescent="0.35"/>
    <row r="149" spans="1:11" ht="25.5" customHeight="1" thickBot="1" x14ac:dyDescent="0.35">
      <c r="A149" s="31" t="s">
        <v>76</v>
      </c>
      <c r="B149" s="32"/>
      <c r="C149" s="172" t="s">
        <v>61</v>
      </c>
      <c r="D149" s="173"/>
      <c r="E149" s="174"/>
      <c r="F149" s="172" t="s">
        <v>77</v>
      </c>
      <c r="G149" s="174"/>
      <c r="H149" s="175" t="s">
        <v>82</v>
      </c>
      <c r="I149" s="176"/>
      <c r="J149" s="176"/>
      <c r="K149" s="177"/>
    </row>
    <row r="150" spans="1:11" ht="20.25" customHeight="1" thickBot="1" x14ac:dyDescent="0.35">
      <c r="A150" s="160" t="s">
        <v>29</v>
      </c>
      <c r="B150" s="161"/>
      <c r="C150" s="124" t="str">
        <f>+IF(PNOM&lt;&gt;"",PNOM,"")</f>
        <v/>
      </c>
      <c r="D150" s="125"/>
      <c r="E150" s="125"/>
      <c r="F150" s="128" t="str">
        <f>+IF(PPREN&lt;&gt;"",PPREN,"")</f>
        <v/>
      </c>
      <c r="G150" s="129"/>
      <c r="H150" s="34" t="s">
        <v>78</v>
      </c>
      <c r="I150" s="169"/>
      <c r="J150" s="170"/>
      <c r="K150" s="171"/>
    </row>
    <row r="151" spans="1:11" ht="26.25" customHeight="1" thickBot="1" x14ac:dyDescent="0.35">
      <c r="A151" s="162"/>
      <c r="B151" s="163"/>
      <c r="C151" s="126"/>
      <c r="D151" s="127"/>
      <c r="E151" s="127"/>
      <c r="F151" s="130"/>
      <c r="G151" s="131"/>
      <c r="H151" s="35" t="s">
        <v>79</v>
      </c>
      <c r="I151" s="167"/>
      <c r="J151" s="167"/>
      <c r="K151" s="168"/>
    </row>
    <row r="152" spans="1:11" ht="20.25" customHeight="1" thickBot="1" x14ac:dyDescent="0.35">
      <c r="A152" s="160" t="s">
        <v>30</v>
      </c>
      <c r="B152" s="161"/>
      <c r="C152" s="124" t="str">
        <f>+IF(CONOM&lt;&gt;"",CONOM,"")</f>
        <v/>
      </c>
      <c r="D152" s="125"/>
      <c r="E152" s="125"/>
      <c r="F152" s="128" t="str">
        <f>+IF(COPREN&lt;&gt;"",COPREN,"")</f>
        <v/>
      </c>
      <c r="G152" s="129"/>
      <c r="H152" s="34" t="s">
        <v>78</v>
      </c>
      <c r="I152" s="164"/>
      <c r="J152" s="165"/>
      <c r="K152" s="166"/>
    </row>
    <row r="153" spans="1:11" ht="28.5" customHeight="1" thickBot="1" x14ac:dyDescent="0.35">
      <c r="A153" s="162" t="s">
        <v>30</v>
      </c>
      <c r="B153" s="163"/>
      <c r="C153" s="126"/>
      <c r="D153" s="127"/>
      <c r="E153" s="127"/>
      <c r="F153" s="130"/>
      <c r="G153" s="131"/>
      <c r="H153" s="35" t="s">
        <v>79</v>
      </c>
      <c r="I153" s="167"/>
      <c r="J153" s="167"/>
      <c r="K153" s="168"/>
    </row>
    <row r="154" spans="1:11" ht="14.4" thickBot="1" x14ac:dyDescent="0.35"/>
    <row r="155" spans="1:11" ht="14.4" thickBot="1" x14ac:dyDescent="0.35">
      <c r="A155" s="30" t="s">
        <v>163</v>
      </c>
      <c r="B155" s="7"/>
      <c r="C155" s="7"/>
      <c r="D155" s="8"/>
    </row>
    <row r="156" spans="1:11" ht="120" customHeight="1" thickBot="1" x14ac:dyDescent="0.35">
      <c r="A156" s="136"/>
      <c r="B156" s="137"/>
      <c r="C156" s="137"/>
      <c r="D156" s="137"/>
      <c r="E156" s="137"/>
      <c r="F156" s="137"/>
      <c r="G156" s="137"/>
      <c r="H156" s="137"/>
      <c r="I156" s="137"/>
      <c r="J156" s="137"/>
      <c r="K156" s="138"/>
    </row>
    <row r="157" spans="1:11" ht="14.4" thickBot="1" x14ac:dyDescent="0.35"/>
    <row r="158" spans="1:11" ht="14.4" thickBot="1" x14ac:dyDescent="0.35">
      <c r="A158" s="36" t="s">
        <v>80</v>
      </c>
    </row>
    <row r="159" spans="1:11" ht="26.25" customHeight="1" thickBot="1" x14ac:dyDescent="0.35">
      <c r="A159" s="139"/>
      <c r="B159" s="140"/>
      <c r="C159" s="140"/>
      <c r="D159" s="140"/>
      <c r="E159" s="140"/>
      <c r="F159" s="140"/>
      <c r="G159" s="140"/>
      <c r="H159" s="140"/>
      <c r="I159" s="140"/>
      <c r="J159" s="140"/>
      <c r="K159" s="141"/>
    </row>
    <row r="160" spans="1:11" ht="14.4" thickBot="1" x14ac:dyDescent="0.35"/>
    <row r="161" spans="1:11" ht="14.4" thickBot="1" x14ac:dyDescent="0.35">
      <c r="A161" s="36" t="s">
        <v>81</v>
      </c>
    </row>
    <row r="162" spans="1:11" ht="60" customHeight="1" thickBot="1" x14ac:dyDescent="0.35">
      <c r="A162" s="136"/>
      <c r="B162" s="137"/>
      <c r="C162" s="137"/>
      <c r="D162" s="137"/>
      <c r="E162" s="137"/>
      <c r="F162" s="137"/>
      <c r="G162" s="137"/>
      <c r="H162" s="137"/>
      <c r="I162" s="137"/>
      <c r="J162" s="137"/>
      <c r="K162" s="138"/>
    </row>
    <row r="163" spans="1:11" ht="13.5" customHeight="1" thickBot="1" x14ac:dyDescent="0.35"/>
    <row r="164" spans="1:11" ht="18" x14ac:dyDescent="0.35">
      <c r="A164" s="74" t="s">
        <v>138</v>
      </c>
      <c r="B164" s="55" t="s">
        <v>87</v>
      </c>
      <c r="C164" s="55"/>
      <c r="D164" s="55"/>
      <c r="E164" s="7"/>
      <c r="F164" s="7"/>
      <c r="G164" s="7"/>
      <c r="H164" s="221" t="s">
        <v>90</v>
      </c>
      <c r="I164" s="222"/>
      <c r="J164" s="225"/>
      <c r="K164" s="106"/>
    </row>
    <row r="165" spans="1:11" x14ac:dyDescent="0.3">
      <c r="A165" s="2"/>
      <c r="B165" s="81" t="s">
        <v>143</v>
      </c>
      <c r="H165" s="223"/>
      <c r="I165" s="224"/>
      <c r="J165" s="226"/>
      <c r="K165" s="227"/>
    </row>
    <row r="166" spans="1:11" x14ac:dyDescent="0.3">
      <c r="K166" s="3"/>
    </row>
    <row r="167" spans="1:11" ht="14.4" thickBot="1" x14ac:dyDescent="0.35">
      <c r="A167" s="37"/>
      <c r="B167" s="42"/>
      <c r="C167" s="42"/>
      <c r="D167" s="42"/>
      <c r="G167" s="56" t="s">
        <v>88</v>
      </c>
      <c r="H167" s="57"/>
      <c r="I167" s="57"/>
      <c r="J167" s="57"/>
      <c r="K167" s="58"/>
    </row>
    <row r="168" spans="1:11" ht="18" x14ac:dyDescent="0.35">
      <c r="A168" s="30"/>
      <c r="B168" s="7"/>
      <c r="C168" s="7"/>
      <c r="D168" s="7"/>
      <c r="E168" s="7"/>
      <c r="F168" s="59"/>
      <c r="G168" s="60" t="s">
        <v>89</v>
      </c>
      <c r="H168" s="7"/>
      <c r="I168" s="7"/>
      <c r="J168" s="7"/>
      <c r="K168" s="8"/>
    </row>
    <row r="169" spans="1:11" ht="19.5" customHeight="1" thickBot="1" x14ac:dyDescent="0.35">
      <c r="A169" s="72" t="s">
        <v>14</v>
      </c>
      <c r="B169" s="219" t="str">
        <f>+IF(PNOM&lt;&gt;"",PNOM,"")</f>
        <v/>
      </c>
      <c r="C169" s="220"/>
      <c r="D169" s="73" t="s">
        <v>15</v>
      </c>
      <c r="E169" s="219" t="str">
        <f>+IF(PPREN&lt;&gt;"",PPREN,"")</f>
        <v/>
      </c>
      <c r="F169" s="220"/>
      <c r="G169" s="73"/>
      <c r="H169" s="73" t="s">
        <v>12</v>
      </c>
      <c r="I169" s="61" t="str">
        <f>+IF(PLICEN&lt;&gt;"",PLICEN,"")</f>
        <v/>
      </c>
      <c r="J169" s="9"/>
      <c r="K169" s="5"/>
    </row>
    <row r="170" spans="1:11" x14ac:dyDescent="0.3">
      <c r="A170" s="2"/>
      <c r="K170" s="3"/>
    </row>
    <row r="171" spans="1:11" ht="15.6" x14ac:dyDescent="0.3">
      <c r="A171" s="62" t="s">
        <v>91</v>
      </c>
      <c r="K171" s="3"/>
    </row>
    <row r="172" spans="1:11" ht="14.4" x14ac:dyDescent="0.3">
      <c r="A172" s="2" t="s">
        <v>92</v>
      </c>
      <c r="B172" s="228"/>
      <c r="C172" s="229"/>
      <c r="D172" s="229"/>
      <c r="E172" s="229"/>
      <c r="F172" s="230"/>
      <c r="G172" s="1" t="s">
        <v>33</v>
      </c>
      <c r="H172" s="228"/>
      <c r="I172" s="229"/>
      <c r="J172" s="229"/>
      <c r="K172" s="231"/>
    </row>
    <row r="173" spans="1:11" ht="14.4" x14ac:dyDescent="0.3">
      <c r="A173" s="2" t="s">
        <v>93</v>
      </c>
      <c r="B173" s="228"/>
      <c r="C173" s="229"/>
      <c r="D173" s="229"/>
      <c r="E173" s="229"/>
      <c r="F173" s="230"/>
      <c r="G173" s="1" t="s">
        <v>94</v>
      </c>
      <c r="I173" s="232"/>
      <c r="J173" s="233"/>
      <c r="K173" s="234"/>
    </row>
    <row r="174" spans="1:11" x14ac:dyDescent="0.3">
      <c r="A174" s="2"/>
      <c r="K174" s="3"/>
    </row>
    <row r="175" spans="1:11" ht="25.5" customHeight="1" x14ac:dyDescent="0.3">
      <c r="A175" s="62" t="s">
        <v>95</v>
      </c>
      <c r="H175" s="68" t="s">
        <v>83</v>
      </c>
      <c r="I175" s="68" t="s">
        <v>84</v>
      </c>
      <c r="J175" s="239" t="s">
        <v>144</v>
      </c>
      <c r="K175" s="247"/>
    </row>
    <row r="176" spans="1:11" ht="14.4" x14ac:dyDescent="0.3">
      <c r="A176" s="2" t="s">
        <v>92</v>
      </c>
      <c r="B176" s="228"/>
      <c r="C176" s="229"/>
      <c r="D176" s="229"/>
      <c r="E176" s="229"/>
      <c r="F176" s="230"/>
      <c r="G176" s="1" t="s">
        <v>33</v>
      </c>
      <c r="H176" s="228"/>
      <c r="I176" s="229"/>
      <c r="J176" s="229"/>
      <c r="K176" s="231"/>
    </row>
    <row r="177" spans="1:11" ht="14.4" x14ac:dyDescent="0.3">
      <c r="A177" s="2" t="s">
        <v>93</v>
      </c>
      <c r="B177" s="228"/>
      <c r="C177" s="229"/>
      <c r="D177" s="229"/>
      <c r="E177" s="229"/>
      <c r="F177" s="230"/>
      <c r="G177" s="1" t="s">
        <v>94</v>
      </c>
      <c r="I177" s="232"/>
      <c r="J177" s="233"/>
      <c r="K177" s="234"/>
    </row>
    <row r="178" spans="1:11" x14ac:dyDescent="0.3">
      <c r="A178" s="2"/>
      <c r="K178" s="3"/>
    </row>
    <row r="179" spans="1:11" ht="15.6" x14ac:dyDescent="0.3">
      <c r="A179" s="62" t="s">
        <v>96</v>
      </c>
      <c r="K179" s="3"/>
    </row>
    <row r="180" spans="1:11" ht="15.6" x14ac:dyDescent="0.3">
      <c r="A180" s="62"/>
      <c r="B180" s="63" t="s">
        <v>97</v>
      </c>
      <c r="C180" s="54" t="s">
        <v>83</v>
      </c>
      <c r="D180" s="54" t="s">
        <v>84</v>
      </c>
      <c r="E180" s="1" t="s">
        <v>144</v>
      </c>
      <c r="K180" s="3"/>
    </row>
    <row r="181" spans="1:11" ht="14.4" x14ac:dyDescent="0.3">
      <c r="A181" s="2" t="s">
        <v>92</v>
      </c>
      <c r="B181" s="228"/>
      <c r="C181" s="229"/>
      <c r="D181" s="229"/>
      <c r="E181" s="229"/>
      <c r="F181" s="230"/>
      <c r="G181" s="1" t="s">
        <v>33</v>
      </c>
      <c r="H181" s="228"/>
      <c r="I181" s="229"/>
      <c r="J181" s="229"/>
      <c r="K181" s="231"/>
    </row>
    <row r="182" spans="1:11" ht="14.4" x14ac:dyDescent="0.3">
      <c r="A182" s="2" t="s">
        <v>93</v>
      </c>
      <c r="B182" s="228"/>
      <c r="C182" s="229"/>
      <c r="D182" s="229"/>
      <c r="E182" s="229"/>
      <c r="F182" s="230"/>
      <c r="G182" s="1" t="s">
        <v>94</v>
      </c>
      <c r="I182" s="232"/>
      <c r="J182" s="233"/>
      <c r="K182" s="234"/>
    </row>
    <row r="183" spans="1:11" x14ac:dyDescent="0.3">
      <c r="A183" s="2"/>
      <c r="K183" s="3"/>
    </row>
    <row r="184" spans="1:11" ht="15.6" x14ac:dyDescent="0.3">
      <c r="A184" s="62"/>
      <c r="B184" s="63" t="s">
        <v>98</v>
      </c>
      <c r="C184" s="54" t="s">
        <v>83</v>
      </c>
      <c r="D184" s="54" t="s">
        <v>84</v>
      </c>
      <c r="E184" s="1" t="s">
        <v>144</v>
      </c>
      <c r="K184" s="3"/>
    </row>
    <row r="185" spans="1:11" ht="14.4" x14ac:dyDescent="0.3">
      <c r="A185" s="2" t="s">
        <v>92</v>
      </c>
      <c r="B185" s="228"/>
      <c r="C185" s="229"/>
      <c r="D185" s="229"/>
      <c r="E185" s="229"/>
      <c r="F185" s="230"/>
      <c r="G185" s="1" t="s">
        <v>33</v>
      </c>
      <c r="H185" s="228"/>
      <c r="I185" s="229"/>
      <c r="J185" s="229"/>
      <c r="K185" s="231"/>
    </row>
    <row r="186" spans="1:11" ht="14.4" x14ac:dyDescent="0.3">
      <c r="A186" s="2" t="s">
        <v>93</v>
      </c>
      <c r="B186" s="228"/>
      <c r="C186" s="229"/>
      <c r="D186" s="229"/>
      <c r="E186" s="229"/>
      <c r="F186" s="230"/>
      <c r="G186" s="1" t="s">
        <v>94</v>
      </c>
      <c r="I186" s="232"/>
      <c r="J186" s="233"/>
      <c r="K186" s="234"/>
    </row>
    <row r="187" spans="1:11" x14ac:dyDescent="0.3">
      <c r="A187" s="2"/>
      <c r="K187" s="3"/>
    </row>
    <row r="188" spans="1:11" ht="15.6" x14ac:dyDescent="0.3">
      <c r="A188" s="62"/>
      <c r="B188" s="63" t="s">
        <v>99</v>
      </c>
      <c r="C188" s="54" t="s">
        <v>83</v>
      </c>
      <c r="D188" s="54" t="s">
        <v>84</v>
      </c>
      <c r="E188" s="1" t="s">
        <v>144</v>
      </c>
      <c r="K188" s="3"/>
    </row>
    <row r="189" spans="1:11" ht="14.4" x14ac:dyDescent="0.3">
      <c r="A189" s="2" t="s">
        <v>92</v>
      </c>
      <c r="B189" s="228"/>
      <c r="C189" s="229"/>
      <c r="D189" s="229"/>
      <c r="E189" s="229"/>
      <c r="F189" s="230"/>
      <c r="G189" s="1" t="s">
        <v>33</v>
      </c>
      <c r="H189" s="228"/>
      <c r="I189" s="229"/>
      <c r="J189" s="229"/>
      <c r="K189" s="231"/>
    </row>
    <row r="190" spans="1:11" ht="14.4" x14ac:dyDescent="0.3">
      <c r="A190" s="2" t="s">
        <v>93</v>
      </c>
      <c r="B190" s="228"/>
      <c r="C190" s="229"/>
      <c r="D190" s="229"/>
      <c r="E190" s="229"/>
      <c r="F190" s="230"/>
      <c r="G190" s="1" t="s">
        <v>94</v>
      </c>
      <c r="I190" s="232"/>
      <c r="J190" s="233"/>
      <c r="K190" s="234"/>
    </row>
    <row r="191" spans="1:11" x14ac:dyDescent="0.3">
      <c r="A191" s="2"/>
      <c r="K191" s="3"/>
    </row>
    <row r="192" spans="1:11" ht="15.6" x14ac:dyDescent="0.3">
      <c r="A192" s="62"/>
      <c r="B192" s="63" t="s">
        <v>101</v>
      </c>
      <c r="C192" s="54" t="s">
        <v>83</v>
      </c>
      <c r="D192" s="54" t="s">
        <v>84</v>
      </c>
      <c r="E192" s="1" t="s">
        <v>144</v>
      </c>
      <c r="K192" s="3"/>
    </row>
    <row r="193" spans="1:11" ht="14.4" x14ac:dyDescent="0.3">
      <c r="A193" s="2" t="s">
        <v>92</v>
      </c>
      <c r="B193" s="228"/>
      <c r="C193" s="229"/>
      <c r="D193" s="229"/>
      <c r="E193" s="229"/>
      <c r="F193" s="230"/>
      <c r="G193" s="1" t="s">
        <v>33</v>
      </c>
      <c r="H193" s="228"/>
      <c r="I193" s="229"/>
      <c r="J193" s="229"/>
      <c r="K193" s="231"/>
    </row>
    <row r="194" spans="1:11" ht="14.4" x14ac:dyDescent="0.3">
      <c r="A194" s="2" t="s">
        <v>93</v>
      </c>
      <c r="B194" s="228"/>
      <c r="C194" s="229"/>
      <c r="D194" s="229"/>
      <c r="E194" s="229"/>
      <c r="F194" s="230"/>
      <c r="G194" s="1" t="s">
        <v>94</v>
      </c>
      <c r="I194" s="232"/>
      <c r="J194" s="233"/>
      <c r="K194" s="234"/>
    </row>
    <row r="195" spans="1:11" x14ac:dyDescent="0.3">
      <c r="A195" s="2"/>
      <c r="K195" s="3"/>
    </row>
    <row r="196" spans="1:11" ht="15.6" x14ac:dyDescent="0.3">
      <c r="A196" s="62"/>
      <c r="B196" s="63" t="s">
        <v>100</v>
      </c>
      <c r="C196" s="54" t="s">
        <v>83</v>
      </c>
      <c r="D196" s="54" t="s">
        <v>84</v>
      </c>
      <c r="E196" s="1" t="s">
        <v>144</v>
      </c>
      <c r="K196" s="3"/>
    </row>
    <row r="197" spans="1:11" ht="14.4" x14ac:dyDescent="0.3">
      <c r="A197" s="2" t="s">
        <v>92</v>
      </c>
      <c r="B197" s="228"/>
      <c r="C197" s="229"/>
      <c r="D197" s="229"/>
      <c r="E197" s="229"/>
      <c r="F197" s="230"/>
      <c r="G197" s="1" t="s">
        <v>33</v>
      </c>
      <c r="H197" s="228"/>
      <c r="I197" s="229"/>
      <c r="J197" s="229"/>
      <c r="K197" s="231"/>
    </row>
    <row r="198" spans="1:11" ht="14.4" x14ac:dyDescent="0.3">
      <c r="A198" s="2" t="s">
        <v>93</v>
      </c>
      <c r="B198" s="228"/>
      <c r="C198" s="229"/>
      <c r="D198" s="229"/>
      <c r="E198" s="229"/>
      <c r="F198" s="230"/>
      <c r="G198" s="1" t="s">
        <v>94</v>
      </c>
      <c r="I198" s="232"/>
      <c r="J198" s="233"/>
      <c r="K198" s="234"/>
    </row>
    <row r="199" spans="1:11" x14ac:dyDescent="0.3">
      <c r="A199" s="2"/>
      <c r="K199" s="3"/>
    </row>
    <row r="200" spans="1:11" ht="15.6" x14ac:dyDescent="0.3">
      <c r="A200" s="62"/>
      <c r="B200" s="63" t="s">
        <v>102</v>
      </c>
      <c r="C200" s="54" t="s">
        <v>83</v>
      </c>
      <c r="D200" s="54" t="s">
        <v>84</v>
      </c>
      <c r="E200" s="1" t="s">
        <v>144</v>
      </c>
      <c r="K200" s="3"/>
    </row>
    <row r="201" spans="1:11" ht="14.4" x14ac:dyDescent="0.3">
      <c r="A201" s="2" t="s">
        <v>92</v>
      </c>
      <c r="B201" s="228"/>
      <c r="C201" s="229"/>
      <c r="D201" s="229"/>
      <c r="E201" s="229"/>
      <c r="F201" s="230"/>
      <c r="G201" s="1" t="s">
        <v>33</v>
      </c>
      <c r="H201" s="228"/>
      <c r="I201" s="229"/>
      <c r="J201" s="229"/>
      <c r="K201" s="231"/>
    </row>
    <row r="202" spans="1:11" ht="14.4" x14ac:dyDescent="0.3">
      <c r="A202" s="2" t="s">
        <v>93</v>
      </c>
      <c r="B202" s="228"/>
      <c r="C202" s="229"/>
      <c r="D202" s="229"/>
      <c r="E202" s="229"/>
      <c r="F202" s="230"/>
      <c r="G202" s="1" t="s">
        <v>94</v>
      </c>
      <c r="I202" s="232"/>
      <c r="J202" s="233"/>
      <c r="K202" s="234"/>
    </row>
    <row r="203" spans="1:11" x14ac:dyDescent="0.3">
      <c r="A203" s="2"/>
      <c r="K203" s="3"/>
    </row>
    <row r="204" spans="1:11" ht="15.6" x14ac:dyDescent="0.3">
      <c r="A204" s="62"/>
      <c r="B204" s="63" t="s">
        <v>103</v>
      </c>
      <c r="C204" s="54" t="s">
        <v>83</v>
      </c>
      <c r="D204" s="54" t="s">
        <v>84</v>
      </c>
      <c r="E204" s="1" t="s">
        <v>144</v>
      </c>
      <c r="K204" s="3"/>
    </row>
    <row r="205" spans="1:11" ht="14.4" x14ac:dyDescent="0.3">
      <c r="A205" s="2" t="s">
        <v>92</v>
      </c>
      <c r="B205" s="228"/>
      <c r="C205" s="229"/>
      <c r="D205" s="229"/>
      <c r="E205" s="229"/>
      <c r="F205" s="230"/>
      <c r="G205" s="1" t="s">
        <v>33</v>
      </c>
      <c r="H205" s="228"/>
      <c r="I205" s="229"/>
      <c r="J205" s="229"/>
      <c r="K205" s="231"/>
    </row>
    <row r="206" spans="1:11" ht="14.4" x14ac:dyDescent="0.3">
      <c r="A206" s="2" t="s">
        <v>93</v>
      </c>
      <c r="B206" s="228"/>
      <c r="C206" s="229"/>
      <c r="D206" s="229"/>
      <c r="E206" s="229"/>
      <c r="F206" s="230"/>
      <c r="G206" s="1" t="s">
        <v>94</v>
      </c>
      <c r="I206" s="232"/>
      <c r="J206" s="233"/>
      <c r="K206" s="234"/>
    </row>
    <row r="207" spans="1:11" x14ac:dyDescent="0.3">
      <c r="A207" s="2"/>
      <c r="K207" s="3"/>
    </row>
    <row r="208" spans="1:11" x14ac:dyDescent="0.3">
      <c r="A208" s="64"/>
      <c r="B208" s="13"/>
      <c r="C208" s="13"/>
      <c r="D208" s="13"/>
      <c r="E208" s="13"/>
      <c r="F208" s="13"/>
      <c r="G208" s="13"/>
      <c r="H208" s="13" t="s">
        <v>44</v>
      </c>
      <c r="I208" s="13"/>
      <c r="J208" s="13"/>
      <c r="K208" s="14"/>
    </row>
    <row r="209" spans="1:11" ht="14.4" x14ac:dyDescent="0.3">
      <c r="A209" s="2" t="s">
        <v>46</v>
      </c>
      <c r="B209" s="228"/>
      <c r="C209" s="229"/>
      <c r="D209" s="229"/>
      <c r="E209" s="229"/>
      <c r="F209" s="230"/>
      <c r="H209" s="240"/>
      <c r="I209" s="240"/>
      <c r="J209" s="240"/>
      <c r="K209" s="241"/>
    </row>
    <row r="210" spans="1:11" ht="15" customHeight="1" x14ac:dyDescent="0.3">
      <c r="A210" s="2"/>
      <c r="H210" s="240"/>
      <c r="I210" s="240"/>
      <c r="J210" s="240"/>
      <c r="K210" s="241"/>
    </row>
    <row r="211" spans="1:11" ht="14.4" x14ac:dyDescent="0.3">
      <c r="A211" s="2" t="s">
        <v>104</v>
      </c>
      <c r="B211" s="228"/>
      <c r="C211" s="229"/>
      <c r="D211" s="229"/>
      <c r="E211" s="229"/>
      <c r="F211" s="230"/>
      <c r="H211" s="240"/>
      <c r="I211" s="240"/>
      <c r="J211" s="240"/>
      <c r="K211" s="241"/>
    </row>
    <row r="212" spans="1:11" ht="15.75" customHeight="1" thickBot="1" x14ac:dyDescent="0.35">
      <c r="A212" s="4"/>
      <c r="B212" s="9"/>
      <c r="C212" s="9"/>
      <c r="D212" s="9"/>
      <c r="E212" s="9"/>
      <c r="F212" s="9"/>
      <c r="G212" s="9"/>
      <c r="H212" s="242"/>
      <c r="I212" s="242"/>
      <c r="J212" s="242"/>
      <c r="K212" s="243"/>
    </row>
    <row r="213" spans="1:11" ht="14.4" thickBot="1" x14ac:dyDescent="0.35"/>
    <row r="214" spans="1:11" x14ac:dyDescent="0.3">
      <c r="A214" s="30"/>
      <c r="B214" s="7"/>
      <c r="C214" s="7"/>
      <c r="D214" s="7"/>
      <c r="E214" s="7"/>
      <c r="F214" s="7"/>
      <c r="G214" s="7"/>
      <c r="H214" s="7"/>
      <c r="I214" s="7"/>
      <c r="J214" s="7"/>
      <c r="K214" s="8"/>
    </row>
    <row r="215" spans="1:11" ht="18" x14ac:dyDescent="0.35">
      <c r="A215" s="37" t="s">
        <v>139</v>
      </c>
      <c r="B215" s="10" t="s">
        <v>87</v>
      </c>
      <c r="C215" s="10"/>
      <c r="D215" s="10"/>
      <c r="H215" s="223" t="s">
        <v>90</v>
      </c>
      <c r="I215" s="224"/>
      <c r="J215" s="235"/>
      <c r="K215" s="236"/>
    </row>
    <row r="216" spans="1:11" x14ac:dyDescent="0.3">
      <c r="A216" s="2"/>
      <c r="B216" s="81" t="s">
        <v>143</v>
      </c>
      <c r="H216" s="223"/>
      <c r="I216" s="224"/>
      <c r="J216" s="226"/>
      <c r="K216" s="227"/>
    </row>
    <row r="217" spans="1:11" x14ac:dyDescent="0.3">
      <c r="A217" s="2"/>
      <c r="K217" s="3"/>
    </row>
    <row r="218" spans="1:11" ht="14.4" thickBot="1" x14ac:dyDescent="0.35">
      <c r="A218" s="37"/>
      <c r="B218" s="42"/>
      <c r="C218" s="42"/>
      <c r="D218" s="42"/>
      <c r="G218" s="56" t="s">
        <v>88</v>
      </c>
      <c r="H218" s="57"/>
      <c r="I218" s="57"/>
      <c r="J218" s="57"/>
      <c r="K218" s="58"/>
    </row>
    <row r="219" spans="1:11" ht="18" x14ac:dyDescent="0.35">
      <c r="A219" s="30"/>
      <c r="B219" s="7"/>
      <c r="C219" s="7"/>
      <c r="D219" s="7"/>
      <c r="E219" s="7"/>
      <c r="F219" s="59"/>
      <c r="G219" s="60" t="s">
        <v>105</v>
      </c>
      <c r="H219" s="7"/>
      <c r="I219" s="7"/>
      <c r="J219" s="7"/>
      <c r="K219" s="8"/>
    </row>
    <row r="220" spans="1:11" ht="18.600000000000001" thickBot="1" x14ac:dyDescent="0.4">
      <c r="A220" s="2" t="s">
        <v>107</v>
      </c>
      <c r="B220" s="219" t="str">
        <f>+IF(VM&lt;&gt;"",VM,"")</f>
        <v/>
      </c>
      <c r="C220" s="220"/>
      <c r="D220" s="1" t="s">
        <v>106</v>
      </c>
      <c r="E220" s="219" t="str">
        <f>+IF(VMOD&lt;&gt;"",VMOD,"")</f>
        <v/>
      </c>
      <c r="F220" s="220"/>
      <c r="G220" s="65"/>
      <c r="H220" s="1" t="s">
        <v>48</v>
      </c>
      <c r="I220" s="61" t="str">
        <f>+IF(VCYL&lt;&gt;"",VCYL,"")</f>
        <v/>
      </c>
      <c r="K220" s="3"/>
    </row>
    <row r="221" spans="1:11" ht="14.4" thickBot="1" x14ac:dyDescent="0.35">
      <c r="A221" s="4" t="s">
        <v>108</v>
      </c>
      <c r="B221" s="219" t="str">
        <f>+IF(VGR&lt;&gt;"",VGR,"")</f>
        <v/>
      </c>
      <c r="C221" s="220"/>
      <c r="D221" s="9" t="s">
        <v>109</v>
      </c>
      <c r="E221" s="219" t="str">
        <f>+IF(VCL&lt;&gt;"",VCL,"")</f>
        <v/>
      </c>
      <c r="F221" s="220"/>
      <c r="G221" s="9"/>
      <c r="H221" s="9" t="s">
        <v>110</v>
      </c>
      <c r="I221" s="61" t="str">
        <f>+IF(VAN&lt;&gt;"",VAN,"")</f>
        <v/>
      </c>
      <c r="J221" s="9"/>
      <c r="K221" s="5"/>
    </row>
    <row r="222" spans="1:11" x14ac:dyDescent="0.3">
      <c r="A222" s="2"/>
      <c r="K222" s="3"/>
    </row>
    <row r="223" spans="1:11" x14ac:dyDescent="0.3">
      <c r="A223" s="2" t="s">
        <v>112</v>
      </c>
      <c r="K223" s="3"/>
    </row>
    <row r="224" spans="1:11" x14ac:dyDescent="0.3">
      <c r="A224" s="2" t="s">
        <v>113</v>
      </c>
      <c r="G224" s="54"/>
      <c r="H224" s="237" t="s">
        <v>116</v>
      </c>
      <c r="I224" s="198"/>
      <c r="K224" s="3"/>
    </row>
    <row r="225" spans="1:11" x14ac:dyDescent="0.3">
      <c r="A225" s="2" t="s">
        <v>114</v>
      </c>
      <c r="G225" s="54"/>
      <c r="H225" s="237"/>
      <c r="I225" s="198"/>
      <c r="K225" s="3"/>
    </row>
    <row r="226" spans="1:11" x14ac:dyDescent="0.3">
      <c r="A226" s="2" t="s">
        <v>115</v>
      </c>
      <c r="G226" s="54"/>
      <c r="H226" s="237"/>
      <c r="I226" s="198"/>
      <c r="K226" s="3"/>
    </row>
    <row r="227" spans="1:11" ht="12" customHeight="1" x14ac:dyDescent="0.3">
      <c r="A227" s="2"/>
      <c r="K227" s="3"/>
    </row>
    <row r="228" spans="1:11" ht="21.6" x14ac:dyDescent="0.3">
      <c r="A228" s="62" t="s">
        <v>123</v>
      </c>
      <c r="C228" s="33" t="s">
        <v>117</v>
      </c>
      <c r="D228" s="54"/>
      <c r="F228" s="66" t="s">
        <v>118</v>
      </c>
      <c r="G228" s="54"/>
      <c r="I228" s="33" t="s">
        <v>119</v>
      </c>
      <c r="J228" s="54"/>
      <c r="K228" s="67" t="s">
        <v>136</v>
      </c>
    </row>
    <row r="229" spans="1:11" ht="15" customHeight="1" x14ac:dyDescent="0.3">
      <c r="A229" s="2" t="s">
        <v>128</v>
      </c>
      <c r="B229" s="228"/>
      <c r="C229" s="229"/>
      <c r="D229" s="229"/>
      <c r="E229" s="229"/>
      <c r="F229" s="230"/>
      <c r="G229" s="1" t="s">
        <v>33</v>
      </c>
      <c r="H229" s="228"/>
      <c r="I229" s="229"/>
      <c r="J229" s="229"/>
      <c r="K229" s="231"/>
    </row>
    <row r="230" spans="1:11" ht="15" customHeight="1" x14ac:dyDescent="0.3">
      <c r="A230" s="2" t="s">
        <v>93</v>
      </c>
      <c r="B230" s="228"/>
      <c r="C230" s="229"/>
      <c r="D230" s="229"/>
      <c r="E230" s="229"/>
      <c r="F230" s="230"/>
      <c r="G230" s="1" t="s">
        <v>94</v>
      </c>
      <c r="I230" s="232"/>
      <c r="J230" s="233"/>
      <c r="K230" s="234"/>
    </row>
    <row r="231" spans="1:11" ht="15" customHeight="1" x14ac:dyDescent="0.3">
      <c r="A231" s="2" t="s">
        <v>120</v>
      </c>
      <c r="C231" s="238"/>
      <c r="D231" s="238"/>
      <c r="E231" s="238"/>
      <c r="F231" s="238"/>
      <c r="K231" s="3"/>
    </row>
    <row r="232" spans="1:11" ht="12" customHeight="1" x14ac:dyDescent="0.3">
      <c r="A232" s="2"/>
      <c r="C232" s="12"/>
      <c r="D232" s="12"/>
      <c r="E232" s="12"/>
      <c r="F232" s="12"/>
      <c r="K232" s="3"/>
    </row>
    <row r="233" spans="1:11" ht="15" customHeight="1" x14ac:dyDescent="0.3">
      <c r="A233" s="62" t="s">
        <v>121</v>
      </c>
      <c r="K233" s="3"/>
    </row>
    <row r="234" spans="1:11" ht="15" customHeight="1" x14ac:dyDescent="0.3">
      <c r="A234" s="2" t="s">
        <v>128</v>
      </c>
      <c r="B234" s="228"/>
      <c r="C234" s="229"/>
      <c r="D234" s="229"/>
      <c r="E234" s="229"/>
      <c r="F234" s="230"/>
      <c r="G234" s="1" t="s">
        <v>33</v>
      </c>
      <c r="H234" s="228"/>
      <c r="I234" s="229"/>
      <c r="J234" s="229"/>
      <c r="K234" s="231"/>
    </row>
    <row r="235" spans="1:11" ht="15" customHeight="1" x14ac:dyDescent="0.3">
      <c r="A235" s="2" t="s">
        <v>93</v>
      </c>
      <c r="B235" s="228"/>
      <c r="C235" s="229"/>
      <c r="D235" s="229"/>
      <c r="E235" s="229"/>
      <c r="F235" s="230"/>
      <c r="G235" s="1" t="s">
        <v>94</v>
      </c>
      <c r="I235" s="232"/>
      <c r="J235" s="233"/>
      <c r="K235" s="234"/>
    </row>
    <row r="236" spans="1:11" ht="15" customHeight="1" x14ac:dyDescent="0.3">
      <c r="A236" s="2" t="s">
        <v>120</v>
      </c>
      <c r="C236" s="238"/>
      <c r="D236" s="238"/>
      <c r="E236" s="238"/>
      <c r="F236" s="238"/>
      <c r="K236" s="3"/>
    </row>
    <row r="237" spans="1:11" ht="12" customHeight="1" x14ac:dyDescent="0.3">
      <c r="A237" s="2"/>
      <c r="K237" s="3"/>
    </row>
    <row r="238" spans="1:11" ht="21.75" customHeight="1" x14ac:dyDescent="0.3">
      <c r="A238" s="62" t="s">
        <v>124</v>
      </c>
      <c r="C238" s="33" t="s">
        <v>117</v>
      </c>
      <c r="D238" s="69"/>
      <c r="F238" s="66" t="s">
        <v>118</v>
      </c>
      <c r="G238" s="69"/>
      <c r="I238" s="33" t="s">
        <v>119</v>
      </c>
      <c r="J238" s="69"/>
      <c r="K238" s="67" t="s">
        <v>136</v>
      </c>
    </row>
    <row r="239" spans="1:11" ht="15" customHeight="1" x14ac:dyDescent="0.3">
      <c r="A239" s="2" t="s">
        <v>128</v>
      </c>
      <c r="B239" s="228"/>
      <c r="C239" s="229"/>
      <c r="D239" s="229"/>
      <c r="E239" s="229"/>
      <c r="F239" s="230"/>
      <c r="G239" s="1" t="s">
        <v>33</v>
      </c>
      <c r="H239" s="228"/>
      <c r="I239" s="229"/>
      <c r="J239" s="229"/>
      <c r="K239" s="231"/>
    </row>
    <row r="240" spans="1:11" ht="15" customHeight="1" x14ac:dyDescent="0.3">
      <c r="A240" s="2" t="s">
        <v>93</v>
      </c>
      <c r="B240" s="228"/>
      <c r="C240" s="229"/>
      <c r="D240" s="229"/>
      <c r="E240" s="229"/>
      <c r="F240" s="230"/>
      <c r="G240" s="1" t="s">
        <v>94</v>
      </c>
      <c r="I240" s="232"/>
      <c r="J240" s="233"/>
      <c r="K240" s="234"/>
    </row>
    <row r="241" spans="1:11" ht="15" customHeight="1" x14ac:dyDescent="0.3">
      <c r="A241" s="2" t="s">
        <v>120</v>
      </c>
      <c r="C241" s="238"/>
      <c r="D241" s="238"/>
      <c r="E241" s="238"/>
      <c r="F241" s="238"/>
      <c r="K241" s="3"/>
    </row>
    <row r="242" spans="1:11" ht="12" customHeight="1" x14ac:dyDescent="0.3">
      <c r="A242" s="2"/>
      <c r="K242" s="3"/>
    </row>
    <row r="243" spans="1:11" ht="15" customHeight="1" x14ac:dyDescent="0.3">
      <c r="A243" s="62" t="s">
        <v>122</v>
      </c>
      <c r="K243" s="3"/>
    </row>
    <row r="244" spans="1:11" ht="15" customHeight="1" x14ac:dyDescent="0.3">
      <c r="A244" s="2" t="s">
        <v>128</v>
      </c>
      <c r="B244" s="228"/>
      <c r="C244" s="229"/>
      <c r="D244" s="229"/>
      <c r="E244" s="229"/>
      <c r="F244" s="230"/>
      <c r="G244" s="1" t="s">
        <v>33</v>
      </c>
      <c r="H244" s="228"/>
      <c r="I244" s="229"/>
      <c r="J244" s="229"/>
      <c r="K244" s="231"/>
    </row>
    <row r="245" spans="1:11" ht="15" customHeight="1" x14ac:dyDescent="0.3">
      <c r="A245" s="2" t="s">
        <v>93</v>
      </c>
      <c r="B245" s="228"/>
      <c r="C245" s="229"/>
      <c r="D245" s="229"/>
      <c r="E245" s="229"/>
      <c r="F245" s="230"/>
      <c r="G245" s="1" t="s">
        <v>94</v>
      </c>
      <c r="I245" s="232"/>
      <c r="J245" s="233"/>
      <c r="K245" s="234"/>
    </row>
    <row r="246" spans="1:11" ht="15" customHeight="1" x14ac:dyDescent="0.3">
      <c r="A246" s="2" t="s">
        <v>120</v>
      </c>
      <c r="C246" s="238"/>
      <c r="D246" s="238"/>
      <c r="E246" s="238"/>
      <c r="F246" s="238"/>
      <c r="K246" s="3"/>
    </row>
    <row r="247" spans="1:11" ht="12" customHeight="1" x14ac:dyDescent="0.3">
      <c r="A247" s="2"/>
      <c r="K247" s="3"/>
    </row>
    <row r="248" spans="1:11" ht="15" customHeight="1" x14ac:dyDescent="0.3">
      <c r="A248" s="62" t="s">
        <v>125</v>
      </c>
      <c r="K248" s="3"/>
    </row>
    <row r="249" spans="1:11" ht="25.5" customHeight="1" x14ac:dyDescent="0.3">
      <c r="A249" s="2" t="s">
        <v>126</v>
      </c>
      <c r="C249" s="54" t="s">
        <v>83</v>
      </c>
      <c r="D249" s="54" t="s">
        <v>84</v>
      </c>
      <c r="E249" s="239" t="s">
        <v>144</v>
      </c>
      <c r="F249" s="97"/>
      <c r="G249" s="193" t="s">
        <v>127</v>
      </c>
      <c r="H249" s="194"/>
      <c r="I249" s="54" t="s">
        <v>83</v>
      </c>
      <c r="J249" s="54" t="s">
        <v>84</v>
      </c>
      <c r="K249" s="3"/>
    </row>
    <row r="250" spans="1:11" ht="15" customHeight="1" x14ac:dyDescent="0.3">
      <c r="A250" s="2" t="s">
        <v>128</v>
      </c>
      <c r="B250" s="228"/>
      <c r="C250" s="229"/>
      <c r="D250" s="229"/>
      <c r="E250" s="229"/>
      <c r="F250" s="230"/>
      <c r="G250" s="1" t="s">
        <v>93</v>
      </c>
      <c r="H250" s="228"/>
      <c r="I250" s="229"/>
      <c r="J250" s="229"/>
      <c r="K250" s="231"/>
    </row>
    <row r="251" spans="1:11" ht="15" customHeight="1" x14ac:dyDescent="0.3">
      <c r="A251" s="2" t="s">
        <v>94</v>
      </c>
      <c r="C251" s="238"/>
      <c r="D251" s="238"/>
      <c r="E251" s="238"/>
      <c r="F251" s="238"/>
      <c r="G251" s="1" t="s">
        <v>120</v>
      </c>
      <c r="I251" s="232"/>
      <c r="J251" s="233"/>
      <c r="K251" s="234"/>
    </row>
    <row r="252" spans="1:11" ht="12" customHeight="1" x14ac:dyDescent="0.3">
      <c r="A252" s="2"/>
      <c r="K252" s="3"/>
    </row>
    <row r="253" spans="1:11" ht="15" customHeight="1" x14ac:dyDescent="0.3">
      <c r="A253" s="62" t="s">
        <v>129</v>
      </c>
      <c r="K253" s="3"/>
    </row>
    <row r="254" spans="1:11" ht="15" customHeight="1" x14ac:dyDescent="0.3">
      <c r="A254" s="2"/>
      <c r="B254" s="42" t="s">
        <v>130</v>
      </c>
      <c r="D254" s="54" t="s">
        <v>83</v>
      </c>
      <c r="E254" s="54" t="s">
        <v>84</v>
      </c>
      <c r="F254" s="1" t="s">
        <v>144</v>
      </c>
      <c r="K254" s="3"/>
    </row>
    <row r="255" spans="1:11" ht="15" customHeight="1" x14ac:dyDescent="0.3">
      <c r="A255" s="2" t="s">
        <v>92</v>
      </c>
      <c r="B255" s="228"/>
      <c r="C255" s="229"/>
      <c r="D255" s="229"/>
      <c r="E255" s="229"/>
      <c r="F255" s="230"/>
      <c r="G255" s="1" t="s">
        <v>33</v>
      </c>
      <c r="H255" s="228"/>
      <c r="I255" s="229"/>
      <c r="J255" s="229"/>
      <c r="K255" s="231"/>
    </row>
    <row r="256" spans="1:11" ht="15" customHeight="1" x14ac:dyDescent="0.3">
      <c r="A256" s="2" t="s">
        <v>131</v>
      </c>
      <c r="B256" s="228"/>
      <c r="C256" s="229"/>
      <c r="D256" s="229"/>
      <c r="E256" s="229"/>
      <c r="F256" s="230"/>
      <c r="G256" s="1" t="s">
        <v>132</v>
      </c>
      <c r="H256" s="228"/>
      <c r="I256" s="229"/>
      <c r="J256" s="229"/>
      <c r="K256" s="231"/>
    </row>
    <row r="257" spans="1:11" ht="15" customHeight="1" x14ac:dyDescent="0.3">
      <c r="A257" s="2" t="s">
        <v>120</v>
      </c>
      <c r="C257" s="238"/>
      <c r="D257" s="238"/>
      <c r="E257" s="238"/>
      <c r="F257" s="238"/>
      <c r="K257" s="3"/>
    </row>
    <row r="258" spans="1:11" ht="12" customHeight="1" x14ac:dyDescent="0.3">
      <c r="A258" s="2"/>
      <c r="K258" s="3"/>
    </row>
    <row r="259" spans="1:11" ht="15" customHeight="1" x14ac:dyDescent="0.3">
      <c r="A259" s="2"/>
      <c r="B259" s="42" t="s">
        <v>133</v>
      </c>
      <c r="D259" s="54" t="s">
        <v>83</v>
      </c>
      <c r="E259" s="54" t="s">
        <v>84</v>
      </c>
      <c r="F259" s="1" t="s">
        <v>144</v>
      </c>
      <c r="K259" s="3"/>
    </row>
    <row r="260" spans="1:11" ht="15" customHeight="1" x14ac:dyDescent="0.3">
      <c r="A260" s="2" t="s">
        <v>92</v>
      </c>
      <c r="B260" s="228"/>
      <c r="C260" s="229"/>
      <c r="D260" s="229"/>
      <c r="E260" s="229"/>
      <c r="F260" s="230"/>
      <c r="G260" s="1" t="s">
        <v>33</v>
      </c>
      <c r="H260" s="228"/>
      <c r="I260" s="229"/>
      <c r="J260" s="229"/>
      <c r="K260" s="231"/>
    </row>
    <row r="261" spans="1:11" ht="15" customHeight="1" x14ac:dyDescent="0.3">
      <c r="A261" s="2" t="s">
        <v>131</v>
      </c>
      <c r="B261" s="228"/>
      <c r="C261" s="229"/>
      <c r="D261" s="229"/>
      <c r="E261" s="229"/>
      <c r="F261" s="230"/>
      <c r="G261" s="1" t="s">
        <v>132</v>
      </c>
      <c r="H261" s="228"/>
      <c r="I261" s="229"/>
      <c r="J261" s="229"/>
      <c r="K261" s="231"/>
    </row>
    <row r="262" spans="1:11" ht="15" customHeight="1" x14ac:dyDescent="0.3">
      <c r="A262" s="2" t="s">
        <v>120</v>
      </c>
      <c r="C262" s="238"/>
      <c r="D262" s="238"/>
      <c r="E262" s="238"/>
      <c r="F262" s="238"/>
      <c r="G262" s="1" t="s">
        <v>94</v>
      </c>
      <c r="I262" s="232"/>
      <c r="J262" s="233"/>
      <c r="K262" s="234"/>
    </row>
    <row r="263" spans="1:11" ht="12" customHeight="1" x14ac:dyDescent="0.3">
      <c r="A263" s="2"/>
      <c r="K263" s="3"/>
    </row>
    <row r="264" spans="1:11" ht="9.75" customHeight="1" x14ac:dyDescent="0.3">
      <c r="A264" s="64"/>
      <c r="B264" s="13"/>
      <c r="C264" s="13"/>
      <c r="D264" s="13"/>
      <c r="E264" s="13"/>
      <c r="F264" s="13"/>
      <c r="G264" s="13"/>
      <c r="H264" s="13" t="s">
        <v>44</v>
      </c>
      <c r="I264" s="13"/>
      <c r="J264" s="13"/>
      <c r="K264" s="14"/>
    </row>
    <row r="265" spans="1:11" ht="14.4" x14ac:dyDescent="0.3">
      <c r="A265" s="2" t="s">
        <v>46</v>
      </c>
      <c r="B265" s="228"/>
      <c r="C265" s="229"/>
      <c r="D265" s="229"/>
      <c r="E265" s="229"/>
      <c r="F265" s="230"/>
      <c r="H265" s="240"/>
      <c r="I265" s="240"/>
      <c r="J265" s="240"/>
      <c r="K265" s="241"/>
    </row>
    <row r="266" spans="1:11" ht="12" customHeight="1" x14ac:dyDescent="0.3">
      <c r="A266" s="2"/>
      <c r="H266" s="240"/>
      <c r="I266" s="240"/>
      <c r="J266" s="240"/>
      <c r="K266" s="241"/>
    </row>
    <row r="267" spans="1:11" ht="14.4" x14ac:dyDescent="0.3">
      <c r="A267" s="2" t="s">
        <v>104</v>
      </c>
      <c r="B267" s="228"/>
      <c r="C267" s="229"/>
      <c r="D267" s="229"/>
      <c r="E267" s="229"/>
      <c r="F267" s="230"/>
      <c r="H267" s="240"/>
      <c r="I267" s="240"/>
      <c r="J267" s="240"/>
      <c r="K267" s="241"/>
    </row>
    <row r="268" spans="1:11" ht="7.5" customHeight="1" thickBot="1" x14ac:dyDescent="0.35">
      <c r="A268" s="4"/>
      <c r="B268" s="9"/>
      <c r="C268" s="9"/>
      <c r="D268" s="9"/>
      <c r="E268" s="9"/>
      <c r="F268" s="9"/>
      <c r="G268" s="9"/>
      <c r="H268" s="70"/>
      <c r="I268" s="70"/>
      <c r="J268" s="70"/>
      <c r="K268" s="71"/>
    </row>
    <row r="269" spans="1:11" ht="14.4" thickBot="1" x14ac:dyDescent="0.35"/>
    <row r="270" spans="1:11" ht="18" x14ac:dyDescent="0.35">
      <c r="A270" s="74" t="s">
        <v>140</v>
      </c>
      <c r="B270" s="55" t="s">
        <v>87</v>
      </c>
      <c r="C270" s="55"/>
      <c r="D270" s="55"/>
      <c r="E270" s="7"/>
      <c r="F270" s="7"/>
      <c r="G270" s="7"/>
      <c r="H270" s="221" t="s">
        <v>90</v>
      </c>
      <c r="I270" s="222"/>
      <c r="J270" s="225"/>
      <c r="K270" s="106"/>
    </row>
    <row r="271" spans="1:11" x14ac:dyDescent="0.3">
      <c r="A271" s="2"/>
      <c r="B271" s="81" t="s">
        <v>143</v>
      </c>
      <c r="H271" s="223"/>
      <c r="I271" s="224"/>
      <c r="J271" s="226"/>
      <c r="K271" s="227"/>
    </row>
    <row r="272" spans="1:11" x14ac:dyDescent="0.3">
      <c r="A272" s="2"/>
      <c r="K272" s="3"/>
    </row>
    <row r="273" spans="1:11" ht="14.4" thickBot="1" x14ac:dyDescent="0.35">
      <c r="A273" s="37"/>
      <c r="B273" s="42"/>
      <c r="C273" s="42"/>
      <c r="D273" s="42"/>
      <c r="G273" s="56" t="s">
        <v>88</v>
      </c>
      <c r="H273" s="57"/>
      <c r="I273" s="57"/>
      <c r="J273" s="57"/>
      <c r="K273" s="58"/>
    </row>
    <row r="274" spans="1:11" ht="18" x14ac:dyDescent="0.35">
      <c r="A274" s="30"/>
      <c r="B274" s="7"/>
      <c r="C274" s="7"/>
      <c r="D274" s="7"/>
      <c r="E274" s="7"/>
      <c r="F274" s="59"/>
      <c r="G274" s="60" t="s">
        <v>134</v>
      </c>
      <c r="H274" s="7"/>
      <c r="I274" s="7"/>
      <c r="J274" s="7"/>
      <c r="K274" s="8"/>
    </row>
    <row r="275" spans="1:11" ht="14.4" thickBot="1" x14ac:dyDescent="0.35">
      <c r="A275" s="4" t="s">
        <v>14</v>
      </c>
      <c r="B275" s="219" t="str">
        <f>+IF(CONOM&lt;&gt;"",CONOM,"")</f>
        <v/>
      </c>
      <c r="C275" s="220"/>
      <c r="D275" s="9" t="s">
        <v>15</v>
      </c>
      <c r="E275" s="219" t="str">
        <f>+IF(COPREN&lt;&gt;"",COPREN,"")</f>
        <v/>
      </c>
      <c r="F275" s="220"/>
      <c r="G275" s="9"/>
      <c r="H275" s="9" t="s">
        <v>12</v>
      </c>
      <c r="I275" s="61" t="str" cm="1">
        <f t="array" ref="I275">+IF(COLICEN&lt;&gt;"",COLICEN,"")</f>
        <v/>
      </c>
      <c r="J275" s="9"/>
      <c r="K275" s="5"/>
    </row>
    <row r="276" spans="1:11" x14ac:dyDescent="0.3">
      <c r="A276" s="2"/>
      <c r="K276" s="3"/>
    </row>
    <row r="277" spans="1:11" ht="15.6" x14ac:dyDescent="0.3">
      <c r="A277" s="62" t="s">
        <v>91</v>
      </c>
      <c r="K277" s="3"/>
    </row>
    <row r="278" spans="1:11" ht="14.4" x14ac:dyDescent="0.3">
      <c r="A278" s="2" t="s">
        <v>92</v>
      </c>
      <c r="B278" s="228"/>
      <c r="C278" s="229"/>
      <c r="D278" s="229"/>
      <c r="E278" s="229"/>
      <c r="F278" s="230"/>
      <c r="G278" s="1" t="s">
        <v>33</v>
      </c>
      <c r="H278" s="228"/>
      <c r="I278" s="229"/>
      <c r="J278" s="229"/>
      <c r="K278" s="231"/>
    </row>
    <row r="279" spans="1:11" ht="14.4" x14ac:dyDescent="0.3">
      <c r="A279" s="2" t="s">
        <v>93</v>
      </c>
      <c r="B279" s="228"/>
      <c r="C279" s="229"/>
      <c r="D279" s="229"/>
      <c r="E279" s="229"/>
      <c r="F279" s="230"/>
      <c r="G279" s="1" t="s">
        <v>94</v>
      </c>
      <c r="I279" s="232"/>
      <c r="J279" s="233"/>
      <c r="K279" s="234"/>
    </row>
    <row r="280" spans="1:11" x14ac:dyDescent="0.3">
      <c r="A280" s="2"/>
      <c r="K280" s="3"/>
    </row>
    <row r="281" spans="1:11" ht="23.25" customHeight="1" x14ac:dyDescent="0.3">
      <c r="A281" s="62" t="s">
        <v>95</v>
      </c>
      <c r="H281" s="68" t="s">
        <v>83</v>
      </c>
      <c r="I281" s="68" t="s">
        <v>84</v>
      </c>
      <c r="J281" s="239" t="s">
        <v>144</v>
      </c>
      <c r="K281" s="247"/>
    </row>
    <row r="282" spans="1:11" ht="14.4" x14ac:dyDescent="0.3">
      <c r="A282" s="2" t="s">
        <v>92</v>
      </c>
      <c r="B282" s="228"/>
      <c r="C282" s="229"/>
      <c r="D282" s="229"/>
      <c r="E282" s="229"/>
      <c r="F282" s="230"/>
      <c r="G282" s="1" t="s">
        <v>33</v>
      </c>
      <c r="H282" s="228"/>
      <c r="I282" s="229"/>
      <c r="J282" s="229"/>
      <c r="K282" s="231"/>
    </row>
    <row r="283" spans="1:11" ht="14.4" x14ac:dyDescent="0.3">
      <c r="A283" s="2" t="s">
        <v>93</v>
      </c>
      <c r="B283" s="228"/>
      <c r="C283" s="229"/>
      <c r="D283" s="229"/>
      <c r="E283" s="229"/>
      <c r="F283" s="230"/>
      <c r="G283" s="1" t="s">
        <v>94</v>
      </c>
      <c r="I283" s="232"/>
      <c r="J283" s="233"/>
      <c r="K283" s="234"/>
    </row>
    <row r="284" spans="1:11" x14ac:dyDescent="0.3">
      <c r="A284" s="2"/>
      <c r="K284" s="3"/>
    </row>
    <row r="285" spans="1:11" ht="15.6" x14ac:dyDescent="0.3">
      <c r="A285" s="62" t="s">
        <v>96</v>
      </c>
      <c r="K285" s="3"/>
    </row>
    <row r="286" spans="1:11" ht="15.6" x14ac:dyDescent="0.3">
      <c r="A286" s="62"/>
      <c r="B286" s="63" t="s">
        <v>97</v>
      </c>
      <c r="C286" s="54" t="s">
        <v>83</v>
      </c>
      <c r="D286" s="54" t="s">
        <v>84</v>
      </c>
      <c r="E286" s="1" t="s">
        <v>144</v>
      </c>
      <c r="K286" s="3"/>
    </row>
    <row r="287" spans="1:11" ht="14.4" x14ac:dyDescent="0.3">
      <c r="A287" s="2" t="s">
        <v>92</v>
      </c>
      <c r="B287" s="228"/>
      <c r="C287" s="229"/>
      <c r="D287" s="229"/>
      <c r="E287" s="229"/>
      <c r="F287" s="230"/>
      <c r="G287" s="1" t="s">
        <v>33</v>
      </c>
      <c r="H287" s="228"/>
      <c r="I287" s="229"/>
      <c r="J287" s="229"/>
      <c r="K287" s="231"/>
    </row>
    <row r="288" spans="1:11" ht="14.4" x14ac:dyDescent="0.3">
      <c r="A288" s="2" t="s">
        <v>93</v>
      </c>
      <c r="B288" s="228"/>
      <c r="C288" s="229"/>
      <c r="D288" s="229"/>
      <c r="E288" s="229"/>
      <c r="F288" s="230"/>
      <c r="G288" s="1" t="s">
        <v>94</v>
      </c>
      <c r="I288" s="232"/>
      <c r="J288" s="233"/>
      <c r="K288" s="234"/>
    </row>
    <row r="289" spans="1:11" x14ac:dyDescent="0.3">
      <c r="A289" s="2"/>
      <c r="K289" s="3"/>
    </row>
    <row r="290" spans="1:11" ht="15.6" x14ac:dyDescent="0.3">
      <c r="A290" s="62"/>
      <c r="B290" s="63" t="s">
        <v>98</v>
      </c>
      <c r="C290" s="54" t="s">
        <v>83</v>
      </c>
      <c r="D290" s="54" t="s">
        <v>84</v>
      </c>
      <c r="E290" s="1" t="s">
        <v>144</v>
      </c>
      <c r="K290" s="3"/>
    </row>
    <row r="291" spans="1:11" ht="14.4" x14ac:dyDescent="0.3">
      <c r="A291" s="2" t="s">
        <v>92</v>
      </c>
      <c r="B291" s="228"/>
      <c r="C291" s="229"/>
      <c r="D291" s="229"/>
      <c r="E291" s="229"/>
      <c r="F291" s="230"/>
      <c r="G291" s="1" t="s">
        <v>33</v>
      </c>
      <c r="H291" s="228"/>
      <c r="I291" s="229"/>
      <c r="J291" s="229"/>
      <c r="K291" s="231"/>
    </row>
    <row r="292" spans="1:11" ht="14.4" x14ac:dyDescent="0.3">
      <c r="A292" s="2" t="s">
        <v>93</v>
      </c>
      <c r="B292" s="228"/>
      <c r="C292" s="229"/>
      <c r="D292" s="229"/>
      <c r="E292" s="229"/>
      <c r="F292" s="230"/>
      <c r="G292" s="1" t="s">
        <v>94</v>
      </c>
      <c r="I292" s="232"/>
      <c r="J292" s="233"/>
      <c r="K292" s="234"/>
    </row>
    <row r="293" spans="1:11" x14ac:dyDescent="0.3">
      <c r="A293" s="2"/>
      <c r="K293" s="3"/>
    </row>
    <row r="294" spans="1:11" ht="15.6" x14ac:dyDescent="0.3">
      <c r="A294" s="62"/>
      <c r="B294" s="63" t="s">
        <v>99</v>
      </c>
      <c r="C294" s="54" t="s">
        <v>83</v>
      </c>
      <c r="D294" s="54" t="s">
        <v>84</v>
      </c>
      <c r="E294" s="1" t="s">
        <v>144</v>
      </c>
      <c r="K294" s="3"/>
    </row>
    <row r="295" spans="1:11" ht="14.4" x14ac:dyDescent="0.3">
      <c r="A295" s="2" t="s">
        <v>92</v>
      </c>
      <c r="B295" s="228"/>
      <c r="C295" s="229"/>
      <c r="D295" s="229"/>
      <c r="E295" s="229"/>
      <c r="F295" s="230"/>
      <c r="G295" s="1" t="s">
        <v>33</v>
      </c>
      <c r="H295" s="228"/>
      <c r="I295" s="229"/>
      <c r="J295" s="229"/>
      <c r="K295" s="231"/>
    </row>
    <row r="296" spans="1:11" ht="14.4" x14ac:dyDescent="0.3">
      <c r="A296" s="2" t="s">
        <v>93</v>
      </c>
      <c r="B296" s="228"/>
      <c r="C296" s="229"/>
      <c r="D296" s="229"/>
      <c r="E296" s="229"/>
      <c r="F296" s="230"/>
      <c r="G296" s="1" t="s">
        <v>94</v>
      </c>
      <c r="I296" s="232"/>
      <c r="J296" s="233"/>
      <c r="K296" s="234"/>
    </row>
    <row r="297" spans="1:11" x14ac:dyDescent="0.3">
      <c r="A297" s="2"/>
      <c r="K297" s="3"/>
    </row>
    <row r="298" spans="1:11" ht="15.6" x14ac:dyDescent="0.3">
      <c r="A298" s="62"/>
      <c r="B298" s="63" t="s">
        <v>101</v>
      </c>
      <c r="C298" s="54" t="s">
        <v>83</v>
      </c>
      <c r="D298" s="54" t="s">
        <v>84</v>
      </c>
      <c r="E298" s="1" t="s">
        <v>144</v>
      </c>
      <c r="K298" s="3"/>
    </row>
    <row r="299" spans="1:11" ht="14.4" x14ac:dyDescent="0.3">
      <c r="A299" s="2" t="s">
        <v>92</v>
      </c>
      <c r="B299" s="228"/>
      <c r="C299" s="229"/>
      <c r="D299" s="229"/>
      <c r="E299" s="229"/>
      <c r="F299" s="230"/>
      <c r="G299" s="1" t="s">
        <v>33</v>
      </c>
      <c r="H299" s="228"/>
      <c r="I299" s="229"/>
      <c r="J299" s="229"/>
      <c r="K299" s="231"/>
    </row>
    <row r="300" spans="1:11" ht="14.4" x14ac:dyDescent="0.3">
      <c r="A300" s="2" t="s">
        <v>93</v>
      </c>
      <c r="B300" s="228"/>
      <c r="C300" s="229"/>
      <c r="D300" s="229"/>
      <c r="E300" s="229"/>
      <c r="F300" s="230"/>
      <c r="G300" s="1" t="s">
        <v>94</v>
      </c>
      <c r="I300" s="232"/>
      <c r="J300" s="233"/>
      <c r="K300" s="234"/>
    </row>
    <row r="301" spans="1:11" x14ac:dyDescent="0.3">
      <c r="A301" s="2"/>
      <c r="K301" s="3"/>
    </row>
    <row r="302" spans="1:11" ht="15.6" x14ac:dyDescent="0.3">
      <c r="A302" s="62"/>
      <c r="B302" s="63" t="s">
        <v>100</v>
      </c>
      <c r="C302" s="54" t="s">
        <v>83</v>
      </c>
      <c r="D302" s="54" t="s">
        <v>84</v>
      </c>
      <c r="E302" s="1" t="s">
        <v>144</v>
      </c>
      <c r="K302" s="3"/>
    </row>
    <row r="303" spans="1:11" ht="14.4" x14ac:dyDescent="0.3">
      <c r="A303" s="2" t="s">
        <v>92</v>
      </c>
      <c r="B303" s="228"/>
      <c r="C303" s="229"/>
      <c r="D303" s="229"/>
      <c r="E303" s="229"/>
      <c r="F303" s="230"/>
      <c r="G303" s="1" t="s">
        <v>33</v>
      </c>
      <c r="H303" s="228"/>
      <c r="I303" s="229"/>
      <c r="J303" s="229"/>
      <c r="K303" s="231"/>
    </row>
    <row r="304" spans="1:11" ht="14.4" x14ac:dyDescent="0.3">
      <c r="A304" s="2" t="s">
        <v>93</v>
      </c>
      <c r="B304" s="228"/>
      <c r="C304" s="229"/>
      <c r="D304" s="229"/>
      <c r="E304" s="229"/>
      <c r="F304" s="230"/>
      <c r="G304" s="1" t="s">
        <v>94</v>
      </c>
      <c r="I304" s="232"/>
      <c r="J304" s="233"/>
      <c r="K304" s="234"/>
    </row>
    <row r="305" spans="1:11" x14ac:dyDescent="0.3">
      <c r="A305" s="2"/>
      <c r="K305" s="3"/>
    </row>
    <row r="306" spans="1:11" ht="15.6" x14ac:dyDescent="0.3">
      <c r="A306" s="62"/>
      <c r="B306" s="63" t="s">
        <v>102</v>
      </c>
      <c r="C306" s="54" t="s">
        <v>83</v>
      </c>
      <c r="D306" s="54" t="s">
        <v>84</v>
      </c>
      <c r="E306" s="1" t="s">
        <v>144</v>
      </c>
      <c r="K306" s="3"/>
    </row>
    <row r="307" spans="1:11" ht="14.4" x14ac:dyDescent="0.3">
      <c r="A307" s="2" t="s">
        <v>92</v>
      </c>
      <c r="B307" s="228"/>
      <c r="C307" s="229"/>
      <c r="D307" s="229"/>
      <c r="E307" s="229"/>
      <c r="F307" s="230"/>
      <c r="G307" s="1" t="s">
        <v>33</v>
      </c>
      <c r="H307" s="228"/>
      <c r="I307" s="229"/>
      <c r="J307" s="229"/>
      <c r="K307" s="231"/>
    </row>
    <row r="308" spans="1:11" ht="14.4" x14ac:dyDescent="0.3">
      <c r="A308" s="2" t="s">
        <v>93</v>
      </c>
      <c r="B308" s="228"/>
      <c r="C308" s="229"/>
      <c r="D308" s="229"/>
      <c r="E308" s="229"/>
      <c r="F308" s="230"/>
      <c r="G308" s="1" t="s">
        <v>94</v>
      </c>
      <c r="I308" s="232"/>
      <c r="J308" s="233"/>
      <c r="K308" s="234"/>
    </row>
    <row r="309" spans="1:11" x14ac:dyDescent="0.3">
      <c r="A309" s="2"/>
      <c r="K309" s="3"/>
    </row>
    <row r="310" spans="1:11" ht="15.6" x14ac:dyDescent="0.3">
      <c r="A310" s="62"/>
      <c r="B310" s="63" t="s">
        <v>103</v>
      </c>
      <c r="C310" s="54" t="s">
        <v>83</v>
      </c>
      <c r="D310" s="54" t="s">
        <v>84</v>
      </c>
      <c r="E310" s="1" t="s">
        <v>144</v>
      </c>
      <c r="K310" s="3"/>
    </row>
    <row r="311" spans="1:11" ht="14.4" x14ac:dyDescent="0.3">
      <c r="A311" s="2" t="s">
        <v>92</v>
      </c>
      <c r="B311" s="228"/>
      <c r="C311" s="229"/>
      <c r="D311" s="229"/>
      <c r="E311" s="229"/>
      <c r="F311" s="230"/>
      <c r="G311" s="1" t="s">
        <v>33</v>
      </c>
      <c r="H311" s="228"/>
      <c r="I311" s="229"/>
      <c r="J311" s="229"/>
      <c r="K311" s="231"/>
    </row>
    <row r="312" spans="1:11" ht="14.4" x14ac:dyDescent="0.3">
      <c r="A312" s="2" t="s">
        <v>93</v>
      </c>
      <c r="B312" s="228"/>
      <c r="C312" s="229"/>
      <c r="D312" s="229"/>
      <c r="E312" s="229"/>
      <c r="F312" s="230"/>
      <c r="G312" s="1" t="s">
        <v>94</v>
      </c>
      <c r="I312" s="232"/>
      <c r="J312" s="233"/>
      <c r="K312" s="234"/>
    </row>
    <row r="313" spans="1:11" x14ac:dyDescent="0.3">
      <c r="A313" s="2"/>
      <c r="K313" s="3"/>
    </row>
    <row r="314" spans="1:11" x14ac:dyDescent="0.3">
      <c r="A314" s="64"/>
      <c r="B314" s="13"/>
      <c r="C314" s="13"/>
      <c r="D314" s="13"/>
      <c r="E314" s="13"/>
      <c r="F314" s="13"/>
      <c r="G314" s="13"/>
      <c r="H314" s="13" t="s">
        <v>135</v>
      </c>
      <c r="I314" s="13"/>
      <c r="J314" s="13"/>
      <c r="K314" s="14"/>
    </row>
    <row r="315" spans="1:11" ht="14.4" x14ac:dyDescent="0.3">
      <c r="A315" s="2" t="s">
        <v>46</v>
      </c>
      <c r="B315" s="228"/>
      <c r="C315" s="229"/>
      <c r="D315" s="229"/>
      <c r="E315" s="229"/>
      <c r="F315" s="230"/>
      <c r="H315" s="240"/>
      <c r="I315" s="240"/>
      <c r="J315" s="240"/>
      <c r="K315" s="241"/>
    </row>
    <row r="316" spans="1:11" ht="15" customHeight="1" x14ac:dyDescent="0.3">
      <c r="A316" s="2"/>
      <c r="H316" s="240"/>
      <c r="I316" s="240"/>
      <c r="J316" s="240"/>
      <c r="K316" s="241"/>
    </row>
    <row r="317" spans="1:11" ht="14.4" x14ac:dyDescent="0.3">
      <c r="A317" s="2" t="s">
        <v>104</v>
      </c>
      <c r="B317" s="228"/>
      <c r="C317" s="229"/>
      <c r="D317" s="229"/>
      <c r="E317" s="229"/>
      <c r="F317" s="230"/>
      <c r="H317" s="240"/>
      <c r="I317" s="240"/>
      <c r="J317" s="240"/>
      <c r="K317" s="241"/>
    </row>
    <row r="318" spans="1:11" ht="15.75" customHeight="1" thickBot="1" x14ac:dyDescent="0.35">
      <c r="A318" s="4"/>
      <c r="B318" s="9"/>
      <c r="C318" s="9"/>
      <c r="D318" s="9"/>
      <c r="E318" s="9"/>
      <c r="F318" s="9"/>
      <c r="G318" s="9"/>
      <c r="H318" s="242"/>
      <c r="I318" s="242"/>
      <c r="J318" s="242"/>
      <c r="K318" s="243"/>
    </row>
  </sheetData>
  <sheetProtection algorithmName="SHA-512" hashValue="BdJr+7KXHV6bf73BqlJ7UPHo30GDfOkLglp6Dj7o8y565rDMefVXtMrvr8WxIRK4WG9rsj1DB4K2L95qf1o0JQ==" saltValue="ClGrQF8+nK4miudDT7lZcQ==" spinCount="100000" sheet="1" objects="1" selectLockedCells="1"/>
  <mergeCells count="266">
    <mergeCell ref="C9:I9"/>
    <mergeCell ref="B307:F307"/>
    <mergeCell ref="H307:K307"/>
    <mergeCell ref="B308:F308"/>
    <mergeCell ref="I308:K308"/>
    <mergeCell ref="B311:F311"/>
    <mergeCell ref="H311:K311"/>
    <mergeCell ref="A55:K55"/>
    <mergeCell ref="A54:K54"/>
    <mergeCell ref="B304:F304"/>
    <mergeCell ref="I304:K304"/>
    <mergeCell ref="B287:F287"/>
    <mergeCell ref="H287:K287"/>
    <mergeCell ref="B288:F288"/>
    <mergeCell ref="I288:K288"/>
    <mergeCell ref="B291:F291"/>
    <mergeCell ref="H291:K291"/>
    <mergeCell ref="B292:F292"/>
    <mergeCell ref="I292:K292"/>
    <mergeCell ref="B295:F295"/>
    <mergeCell ref="H295:K295"/>
    <mergeCell ref="B275:C275"/>
    <mergeCell ref="E275:F275"/>
    <mergeCell ref="B278:F278"/>
    <mergeCell ref="H315:K318"/>
    <mergeCell ref="H265:K267"/>
    <mergeCell ref="H209:K212"/>
    <mergeCell ref="I61:K61"/>
    <mergeCell ref="I75:K75"/>
    <mergeCell ref="I89:K89"/>
    <mergeCell ref="B312:F312"/>
    <mergeCell ref="I312:K312"/>
    <mergeCell ref="B315:F315"/>
    <mergeCell ref="B317:F317"/>
    <mergeCell ref="J281:K281"/>
    <mergeCell ref="J175:K175"/>
    <mergeCell ref="B296:F296"/>
    <mergeCell ref="I296:K296"/>
    <mergeCell ref="B299:F299"/>
    <mergeCell ref="H299:K299"/>
    <mergeCell ref="B300:F300"/>
    <mergeCell ref="I300:K300"/>
    <mergeCell ref="B303:F303"/>
    <mergeCell ref="H303:K303"/>
    <mergeCell ref="H278:K278"/>
    <mergeCell ref="B279:F279"/>
    <mergeCell ref="I279:K279"/>
    <mergeCell ref="B282:F282"/>
    <mergeCell ref="H282:K282"/>
    <mergeCell ref="B283:F283"/>
    <mergeCell ref="I283:K283"/>
    <mergeCell ref="B260:F260"/>
    <mergeCell ref="H260:K260"/>
    <mergeCell ref="B261:F261"/>
    <mergeCell ref="H261:K261"/>
    <mergeCell ref="C262:F262"/>
    <mergeCell ref="I262:K262"/>
    <mergeCell ref="B265:F265"/>
    <mergeCell ref="B267:F267"/>
    <mergeCell ref="H270:I271"/>
    <mergeCell ref="J270:K271"/>
    <mergeCell ref="G249:H249"/>
    <mergeCell ref="B250:F250"/>
    <mergeCell ref="H250:K250"/>
    <mergeCell ref="C251:F251"/>
    <mergeCell ref="I251:K251"/>
    <mergeCell ref="B255:F255"/>
    <mergeCell ref="B256:F256"/>
    <mergeCell ref="C257:F257"/>
    <mergeCell ref="H255:K255"/>
    <mergeCell ref="H256:K256"/>
    <mergeCell ref="E249:F249"/>
    <mergeCell ref="B244:F244"/>
    <mergeCell ref="H244:K244"/>
    <mergeCell ref="B245:F245"/>
    <mergeCell ref="I245:K245"/>
    <mergeCell ref="C246:F246"/>
    <mergeCell ref="B239:F239"/>
    <mergeCell ref="H239:K239"/>
    <mergeCell ref="B240:F240"/>
    <mergeCell ref="I240:K240"/>
    <mergeCell ref="C241:F241"/>
    <mergeCell ref="B230:F230"/>
    <mergeCell ref="I230:K230"/>
    <mergeCell ref="H224:I226"/>
    <mergeCell ref="C231:F231"/>
    <mergeCell ref="B234:F234"/>
    <mergeCell ref="H234:K234"/>
    <mergeCell ref="B235:F235"/>
    <mergeCell ref="I235:K235"/>
    <mergeCell ref="C236:F236"/>
    <mergeCell ref="B209:F209"/>
    <mergeCell ref="B211:F211"/>
    <mergeCell ref="H215:I216"/>
    <mergeCell ref="J215:K216"/>
    <mergeCell ref="B221:C221"/>
    <mergeCell ref="E221:F221"/>
    <mergeCell ref="B220:C220"/>
    <mergeCell ref="E220:F220"/>
    <mergeCell ref="B229:F229"/>
    <mergeCell ref="H229:K229"/>
    <mergeCell ref="B198:F198"/>
    <mergeCell ref="I198:K198"/>
    <mergeCell ref="B201:F201"/>
    <mergeCell ref="H201:K201"/>
    <mergeCell ref="B202:F202"/>
    <mergeCell ref="I202:K202"/>
    <mergeCell ref="B205:F205"/>
    <mergeCell ref="H205:K205"/>
    <mergeCell ref="B206:F206"/>
    <mergeCell ref="I206:K206"/>
    <mergeCell ref="B189:F189"/>
    <mergeCell ref="H189:K189"/>
    <mergeCell ref="B190:F190"/>
    <mergeCell ref="I190:K190"/>
    <mergeCell ref="B193:F193"/>
    <mergeCell ref="H193:K193"/>
    <mergeCell ref="B194:F194"/>
    <mergeCell ref="I194:K194"/>
    <mergeCell ref="B197:F197"/>
    <mergeCell ref="H197:K197"/>
    <mergeCell ref="B177:F177"/>
    <mergeCell ref="I177:K177"/>
    <mergeCell ref="B181:F181"/>
    <mergeCell ref="H181:K181"/>
    <mergeCell ref="B182:F182"/>
    <mergeCell ref="I182:K182"/>
    <mergeCell ref="B185:F185"/>
    <mergeCell ref="H185:K185"/>
    <mergeCell ref="B186:F186"/>
    <mergeCell ref="I186:K186"/>
    <mergeCell ref="B169:C169"/>
    <mergeCell ref="E169:F169"/>
    <mergeCell ref="H164:I165"/>
    <mergeCell ref="J164:K165"/>
    <mergeCell ref="B172:F172"/>
    <mergeCell ref="H172:K172"/>
    <mergeCell ref="I173:K173"/>
    <mergeCell ref="B173:F173"/>
    <mergeCell ref="B176:F176"/>
    <mergeCell ref="H176:K176"/>
    <mergeCell ref="A4:K4"/>
    <mergeCell ref="A5:K5"/>
    <mergeCell ref="A6:K6"/>
    <mergeCell ref="A10:K10"/>
    <mergeCell ref="A8:K8"/>
    <mergeCell ref="A102:K102"/>
    <mergeCell ref="A116:K116"/>
    <mergeCell ref="A117:K117"/>
    <mergeCell ref="I120:K120"/>
    <mergeCell ref="B104:C104"/>
    <mergeCell ref="E104:H104"/>
    <mergeCell ref="J104:K104"/>
    <mergeCell ref="G106:H106"/>
    <mergeCell ref="B106:C106"/>
    <mergeCell ref="G108:H108"/>
    <mergeCell ref="B112:B114"/>
    <mergeCell ref="D112:D114"/>
    <mergeCell ref="A12:K12"/>
    <mergeCell ref="A35:K35"/>
    <mergeCell ref="F64:H64"/>
    <mergeCell ref="G66:K66"/>
    <mergeCell ref="F82:H82"/>
    <mergeCell ref="H47:I47"/>
    <mergeCell ref="H46:K46"/>
    <mergeCell ref="D56:E56"/>
    <mergeCell ref="I56:J56"/>
    <mergeCell ref="G56:H56"/>
    <mergeCell ref="E72:F72"/>
    <mergeCell ref="E86:F86"/>
    <mergeCell ref="E100:F100"/>
    <mergeCell ref="D106:F106"/>
    <mergeCell ref="D108:F108"/>
    <mergeCell ref="F68:H68"/>
    <mergeCell ref="J68:K68"/>
    <mergeCell ref="J70:K70"/>
    <mergeCell ref="B70:H70"/>
    <mergeCell ref="C72:D72"/>
    <mergeCell ref="G72:H72"/>
    <mergeCell ref="J72:K72"/>
    <mergeCell ref="B62:C62"/>
    <mergeCell ref="E62:F62"/>
    <mergeCell ref="J64:K64"/>
    <mergeCell ref="J82:K82"/>
    <mergeCell ref="J84:K84"/>
    <mergeCell ref="C86:D86"/>
    <mergeCell ref="I106:I108"/>
    <mergeCell ref="J106:K108"/>
    <mergeCell ref="C94:E94"/>
    <mergeCell ref="G86:H86"/>
    <mergeCell ref="J86:K86"/>
    <mergeCell ref="B76:C76"/>
    <mergeCell ref="E76:F76"/>
    <mergeCell ref="J78:K78"/>
    <mergeCell ref="F78:H78"/>
    <mergeCell ref="C80:E80"/>
    <mergeCell ref="G80:K80"/>
    <mergeCell ref="B84:H84"/>
    <mergeCell ref="E146:H147"/>
    <mergeCell ref="A127:K127"/>
    <mergeCell ref="A128:K128"/>
    <mergeCell ref="A129:K129"/>
    <mergeCell ref="A140:K141"/>
    <mergeCell ref="F112:G114"/>
    <mergeCell ref="B90:C90"/>
    <mergeCell ref="E90:F90"/>
    <mergeCell ref="J92:K92"/>
    <mergeCell ref="F92:H92"/>
    <mergeCell ref="G94:K94"/>
    <mergeCell ref="A131:K131"/>
    <mergeCell ref="B133:C133"/>
    <mergeCell ref="F133:G133"/>
    <mergeCell ref="I133:J133"/>
    <mergeCell ref="B134:C137"/>
    <mergeCell ref="F134:G137"/>
    <mergeCell ref="I134:J137"/>
    <mergeCell ref="E143:H144"/>
    <mergeCell ref="E145:H145"/>
    <mergeCell ref="C152:E153"/>
    <mergeCell ref="F152:G153"/>
    <mergeCell ref="I121:K124"/>
    <mergeCell ref="G119:H119"/>
    <mergeCell ref="J119:K119"/>
    <mergeCell ref="A156:K156"/>
    <mergeCell ref="A159:K159"/>
    <mergeCell ref="A162:K162"/>
    <mergeCell ref="A143:D147"/>
    <mergeCell ref="I143:K147"/>
    <mergeCell ref="A152:B153"/>
    <mergeCell ref="I152:K152"/>
    <mergeCell ref="I153:K153"/>
    <mergeCell ref="A150:B151"/>
    <mergeCell ref="I150:K150"/>
    <mergeCell ref="I151:K151"/>
    <mergeCell ref="C150:E151"/>
    <mergeCell ref="F150:G151"/>
    <mergeCell ref="A142:D142"/>
    <mergeCell ref="E142:H142"/>
    <mergeCell ref="I142:K142"/>
    <mergeCell ref="H149:K149"/>
    <mergeCell ref="C149:E149"/>
    <mergeCell ref="F149:G149"/>
    <mergeCell ref="A19:K19"/>
    <mergeCell ref="C1:D2"/>
    <mergeCell ref="A2:B3"/>
    <mergeCell ref="E121:G124"/>
    <mergeCell ref="E120:G120"/>
    <mergeCell ref="B121:C124"/>
    <mergeCell ref="C37:D37"/>
    <mergeCell ref="G37:H37"/>
    <mergeCell ref="C38:K38"/>
    <mergeCell ref="C39:D39"/>
    <mergeCell ref="C41:D41"/>
    <mergeCell ref="G41:H41"/>
    <mergeCell ref="J41:K41"/>
    <mergeCell ref="C42:H42"/>
    <mergeCell ref="C43:D43"/>
    <mergeCell ref="G49:J52"/>
    <mergeCell ref="C66:E66"/>
    <mergeCell ref="F96:H96"/>
    <mergeCell ref="J96:K96"/>
    <mergeCell ref="J98:K98"/>
    <mergeCell ref="J100:K100"/>
    <mergeCell ref="B98:H98"/>
    <mergeCell ref="C100:D100"/>
    <mergeCell ref="G100:H100"/>
  </mergeCells>
  <conditionalFormatting sqref="B169:C169 E169:F169 I169">
    <cfRule type="containsBlanks" dxfId="10" priority="9">
      <formula>LEN(TRIM(B169))=0</formula>
    </cfRule>
  </conditionalFormatting>
  <conditionalFormatting sqref="B220:C221">
    <cfRule type="containsBlanks" dxfId="9" priority="7">
      <formula>LEN(TRIM(B220))=0</formula>
    </cfRule>
  </conditionalFormatting>
  <conditionalFormatting sqref="B275:C275 E275:F275 I275">
    <cfRule type="containsBlanks" dxfId="8" priority="4">
      <formula>LEN(TRIM(B275))=0</formula>
    </cfRule>
  </conditionalFormatting>
  <conditionalFormatting sqref="C37:D37 G37:H37 C38:K38 C39:D39 C41:D41 G41:H41 J41:K41 C42:H42 C43:D43 H46 G49:J52">
    <cfRule type="containsBlanks" dxfId="7" priority="15">
      <formula>LEN(TRIM(C37))=0</formula>
    </cfRule>
  </conditionalFormatting>
  <conditionalFormatting sqref="E220:F221">
    <cfRule type="containsBlanks" dxfId="6" priority="6">
      <formula>LEN(TRIM(E220))=0</formula>
    </cfRule>
  </conditionalFormatting>
  <conditionalFormatting sqref="H47:I47">
    <cfRule type="containsBlanks" dxfId="5" priority="3">
      <formula>LEN(TRIM(H47))=0</formula>
    </cfRule>
  </conditionalFormatting>
  <conditionalFormatting sqref="I61 B62 E62 H62 J62 C64 F64 J64 C66 G66 C68 F68 J68 B70 J70 C72 G72 J72 I75 B76 E76 H76 J76 C78 F78 J78 C80 G80 C82 F82 J82 B84 J84 C86 G86 J86 I89 B90 E90 H90 J90 C92 F92 J92 C94 G94 C96 F96 J96 B98 J98 C100 G100 J100 B104 E104 J104 B106 G106 J106 C108 G108 B112 D112 G119 J119 B121 E121 I121 F134 I134 A143 E143 I143 E146 C150 F150 C152 F152">
    <cfRule type="containsBlanks" dxfId="4" priority="16">
      <formula>LEN(TRIM(A61))=0</formula>
    </cfRule>
  </conditionalFormatting>
  <conditionalFormatting sqref="I220:I221">
    <cfRule type="containsBlanks" dxfId="3" priority="5">
      <formula>LEN(TRIM(I220))=0</formula>
    </cfRule>
  </conditionalFormatting>
  <conditionalFormatting sqref="I150:K153 A156:K156 A159:K159 A162:K162">
    <cfRule type="containsBlanks" dxfId="2" priority="10">
      <formula>LEN(TRIM(A150))=0</formula>
    </cfRule>
  </conditionalFormatting>
  <conditionalFormatting sqref="K112">
    <cfRule type="containsBlanks" dxfId="1" priority="2">
      <formula>LEN(TRIM(K112))=0</formula>
    </cfRule>
  </conditionalFormatting>
  <conditionalFormatting sqref="K114">
    <cfRule type="containsBlanks" dxfId="0" priority="1">
      <formula>LEN(TRIM(K114))=0</formula>
    </cfRule>
  </conditionalFormatting>
  <printOptions horizontalCentered="1" verticalCentered="1"/>
  <pageMargins left="0.31496062992125984" right="0.19685039370078741" top="0.55118110236220474" bottom="0.19685039370078741" header="0.15748031496062992" footer="0.11811023622047245"/>
  <pageSetup paperSize="9" scale="88" orientation="portrait" r:id="rId1"/>
  <headerFooter>
    <oddHeader>&amp;L&amp;"-,Gras"Rallye du Thouaret&amp;C&amp;"-,Gras"&amp;12DOSSIER D ENGAGEMENT&amp;R&amp;"-,Gras"02-03-aout 2025</oddHeader>
    <oddFooter>&amp;R&amp;P/&amp;N</oddFooter>
  </headerFooter>
  <rowBreaks count="5" manualBreakCount="5">
    <brk id="53" max="11" man="1"/>
    <brk id="125" max="16383" man="1"/>
    <brk id="162" max="16383" man="1"/>
    <brk id="212" max="16383" man="1"/>
    <brk id="26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14</vt:i4>
      </vt:variant>
    </vt:vector>
  </HeadingPairs>
  <TitlesOfParts>
    <vt:vector size="15" baseType="lpstr">
      <vt:lpstr>Feuil1</vt:lpstr>
      <vt:lpstr>COLICEN</vt:lpstr>
      <vt:lpstr>CONOM</vt:lpstr>
      <vt:lpstr>COPREN</vt:lpstr>
      <vt:lpstr>PLICEN</vt:lpstr>
      <vt:lpstr>PNOM</vt:lpstr>
      <vt:lpstr>PPREN</vt:lpstr>
      <vt:lpstr>VAN</vt:lpstr>
      <vt:lpstr>VC</vt:lpstr>
      <vt:lpstr>VCL</vt:lpstr>
      <vt:lpstr>VCYL</vt:lpstr>
      <vt:lpstr>VGR</vt:lpstr>
      <vt:lpstr>VM</vt:lpstr>
      <vt:lpstr>VMOD</vt:lpstr>
      <vt:lpstr>VT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 TEXIER</dc:creator>
  <cp:lastModifiedBy>gerard TEXIER</cp:lastModifiedBy>
  <cp:lastPrinted>2025-01-28T10:04:42Z</cp:lastPrinted>
  <dcterms:created xsi:type="dcterms:W3CDTF">2019-12-03T09:07:05Z</dcterms:created>
  <dcterms:modified xsi:type="dcterms:W3CDTF">2025-01-28T10:06:01Z</dcterms:modified>
</cp:coreProperties>
</file>